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44525"/>
</workbook>
</file>

<file path=xl/sharedStrings.xml><?xml version="1.0" encoding="utf-8"?>
<sst xmlns="http://schemas.openxmlformats.org/spreadsheetml/2006/main" count="361" uniqueCount="277">
  <si>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</si>
  <si>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</si>
  <si>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</si>
  <si>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</si>
  <si>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</si>
  <si>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</si>
  <si>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</si>
  <si>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</si>
  <si>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</si>
  <si>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</si>
  <si>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</si>
  <si>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</si>
  <si>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</si>
  <si>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</si>
  <si>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</si>
  <si>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</si>
  <si>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</si>
  <si>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</si>
  <si>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</si>
  <si>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</si>
  <si>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</si>
  <si>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</si>
  <si>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</si>
  <si>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</si>
  <si>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</si>
  <si>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</si>
  <si>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</si>
  <si>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</si>
  <si>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</si>
  <si>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</si>
  <si>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</si>
  <si>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</si>
  <si>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</si>
  <si>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</si>
  <si>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</si>
  <si>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</si>
  <si>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</si>
  <si>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20128</t>
    </r>
  </si>
  <si>
    <r>
      <rPr>
        <sz val="10"/>
        <color rgb="FF000000"/>
        <rFont val="方正仿宋_GBK"/>
        <charset val="134"/>
      </rPr>
      <t> 民主党派及工商联事务</t>
    </r>
  </si>
  <si>
    <r>
      <rPr>
        <sz val="10"/>
        <color rgb="FF000000"/>
        <rFont val="方正仿宋_GBK"/>
        <charset val="134"/>
      </rPr>
      <t>  2012801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</si>
  <si>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</si>
  <si>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2012850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</si>
  <si>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</si>
  <si>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20136</t>
    </r>
  </si>
  <si>
    <r>
      <rPr>
        <sz val="10"/>
        <color rgb="FF000000"/>
        <rFont val="方正仿宋_GBK"/>
        <charset val="134"/>
      </rPr>
      <t> 其他共产党事务支出</t>
    </r>
  </si>
  <si>
    <r>
      <rPr>
        <sz val="10"/>
        <color rgb="FF000000"/>
        <rFont val="方正仿宋_GBK"/>
        <charset val="134"/>
      </rPr>
      <t>  2013699</t>
    </r>
  </si>
  <si>
    <r>
      <rPr>
        <sz val="10"/>
        <color rgb="FF000000"/>
        <rFont val="方正仿宋_GBK"/>
        <charset val="134"/>
      </rPr>
      <t>  其他共产党事务支出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</si>
  <si>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</si>
  <si>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</si>
  <si>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</si>
  <si>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</si>
  <si>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</si>
  <si>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</si>
  <si>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</si>
  <si>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</si>
  <si>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</si>
  <si>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</si>
  <si>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</si>
  <si>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</si>
  <si>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</si>
  <si>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</si>
  <si>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</si>
  <si>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</si>
  <si>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</si>
  <si>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</si>
  <si>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</si>
  <si>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</si>
  <si>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</si>
  <si>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</si>
  <si>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</si>
  <si>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</si>
  <si>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</si>
  <si>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</si>
  <si>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</si>
  <si>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</si>
  <si>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</si>
  <si>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</si>
  <si>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</si>
  <si>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</si>
  <si>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</si>
  <si>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</si>
  <si>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</si>
  <si>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</si>
  <si>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</si>
  <si>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</si>
  <si>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</si>
  <si>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</si>
  <si>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</si>
  <si>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</si>
  <si>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</si>
  <si>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</si>
  <si>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</si>
  <si>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</si>
  <si>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</si>
  <si>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</si>
  <si>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</si>
  <si>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</si>
  <si>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</si>
  <si>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</si>
  <si>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</si>
  <si>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</si>
  <si>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</si>
  <si>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</si>
  <si>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</si>
  <si>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</si>
  <si>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</si>
  <si>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</si>
  <si>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</si>
  <si>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</si>
  <si>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</si>
  <si>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</si>
  <si>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</si>
  <si>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</si>
  <si>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</si>
  <si>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</si>
  <si>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</si>
  <si>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</si>
  <si>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</si>
  <si>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</si>
  <si>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</si>
  <si>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</si>
  <si>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</si>
  <si>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</si>
  <si>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</si>
  <si>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</si>
  <si>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</si>
  <si>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</si>
  <si>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</si>
  <si>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</si>
  <si>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</si>
  <si>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</si>
  <si>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</si>
  <si>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无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</si>
  <si>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</si>
  <si>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</si>
  <si>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</si>
  <si>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</si>
  <si>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</si>
  <si>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</si>
  <si>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</si>
  <si>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</si>
  <si>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</si>
  <si>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</si>
  <si>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</si>
  <si>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</si>
  <si>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</si>
  <si>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</si>
  <si>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</si>
  <si>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</si>
  <si>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</si>
  <si>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</si>
  <si>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</si>
  <si>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</si>
  <si>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</si>
  <si>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</si>
  <si>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</si>
  <si>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</si>
  <si>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</si>
  <si>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</si>
  <si>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20128</t>
    </r>
  </si>
  <si>
    <r>
      <rPr>
        <sz val="9"/>
        <color rgb="FF000000"/>
        <rFont val="方正仿宋_GBK"/>
        <charset val="134"/>
      </rPr>
      <t> 民主党派及工商联事务</t>
    </r>
  </si>
  <si>
    <r>
      <rPr>
        <sz val="9"/>
        <color rgb="FF000000"/>
        <rFont val="方正仿宋_GBK"/>
        <charset val="134"/>
      </rPr>
      <t>  2012801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</si>
  <si>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</si>
  <si>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2012850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</si>
  <si>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</si>
  <si>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20136</t>
    </r>
  </si>
  <si>
    <r>
      <rPr>
        <sz val="9"/>
        <color rgb="FF000000"/>
        <rFont val="方正仿宋_GBK"/>
        <charset val="134"/>
      </rPr>
      <t> 其他共产党事务支出</t>
    </r>
  </si>
  <si>
    <r>
      <rPr>
        <sz val="9"/>
        <color rgb="FF000000"/>
        <rFont val="方正仿宋_GBK"/>
        <charset val="134"/>
      </rPr>
      <t>  2013699</t>
    </r>
  </si>
  <si>
    <r>
      <rPr>
        <sz val="9"/>
        <color rgb="FF000000"/>
        <rFont val="方正仿宋_GBK"/>
        <charset val="134"/>
      </rPr>
      <t>  其他共产党事务支出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</si>
  <si>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</si>
  <si>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</si>
  <si>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</si>
  <si>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</si>
  <si>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</si>
  <si>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</si>
  <si>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</si>
  <si>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</si>
  <si>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</si>
  <si>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</si>
  <si>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</si>
  <si>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</si>
  <si>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</si>
  <si>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</si>
  <si>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</si>
  <si>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</si>
  <si>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</si>
  <si>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</si>
  <si>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</si>
  <si>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</si>
  <si>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</si>
  <si>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</si>
  <si>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</si>
  <si>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</si>
  <si>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20128</t>
    </r>
  </si>
  <si>
    <r>
      <rPr>
        <sz val="12"/>
        <color rgb="FF000000"/>
        <rFont val="方正仿宋_GBK"/>
        <charset val="134"/>
      </rPr>
      <t> 民主党派及工商联事务</t>
    </r>
  </si>
  <si>
    <r>
      <rPr>
        <sz val="12"/>
        <color rgb="FF000000"/>
        <rFont val="方正仿宋_GBK"/>
        <charset val="134"/>
      </rPr>
      <t>  2012801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</si>
  <si>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</si>
  <si>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2012850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</si>
  <si>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</si>
  <si>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20136</t>
    </r>
  </si>
  <si>
    <r>
      <rPr>
        <sz val="12"/>
        <color rgb="FF000000"/>
        <rFont val="方正仿宋_GBK"/>
        <charset val="134"/>
      </rPr>
      <t> 其他共产党事务支出</t>
    </r>
  </si>
  <si>
    <r>
      <rPr>
        <sz val="12"/>
        <color rgb="FF000000"/>
        <rFont val="方正仿宋_GBK"/>
        <charset val="134"/>
      </rPr>
      <t>  2013699</t>
    </r>
  </si>
  <si>
    <r>
      <rPr>
        <sz val="12"/>
        <color rgb="FF000000"/>
        <rFont val="方正仿宋_GBK"/>
        <charset val="134"/>
      </rPr>
      <t>  其他共产党事务支出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</si>
  <si>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</si>
  <si>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</si>
  <si>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</si>
  <si>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</si>
  <si>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</si>
  <si>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</si>
  <si>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</si>
  <si>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</si>
  <si>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</si>
  <si>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</si>
  <si>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</si>
  <si>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</si>
  <si>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</si>
  <si>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</si>
  <si>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</si>
  <si>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</si>
  <si>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</si>
  <si>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</si>
  <si>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</si>
  <si>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</si>
  <si>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</si>
  <si>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</si>
  <si>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</si>
  <si>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</si>
  <si>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</si>
  <si>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</si>
  <si>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城口县非公有制经济发展服务中心</t>
  </si>
  <si>
    <t>部门支出预算数</t>
  </si>
  <si>
    <t>当年整体绩效目标</t>
  </si>
  <si>
    <t>为强化对非公经济和人士的政治引领和思想引领，其承担起引导非公有制经济和人士对党和政府的信任、对企业发展的信心、对社会的信誉，团结动员非公经济和人士围绕中心、服务大局。密切通非公有制经济人士的联系，了解反映非公有制经济人士诉求，帮助其依法维护合法权益；搜集、解决民营企业存在的难点和困难，全面村级县域民营经济提质增量。</t>
  </si>
  <si>
    <t>绩效指标</t>
  </si>
  <si>
    <t>指标</t>
  </si>
  <si>
    <t>指标权重</t>
  </si>
  <si>
    <t>计量单位</t>
  </si>
  <si>
    <t>指标性质</t>
  </si>
  <si>
    <t>指标值</t>
  </si>
  <si>
    <t>预算执行</t>
  </si>
  <si>
    <t>%</t>
  </si>
  <si>
    <t>=</t>
  </si>
  <si>
    <t>服务对象满意度</t>
  </si>
  <si>
    <t>≥</t>
  </si>
  <si>
    <t>三公经费</t>
  </si>
  <si>
    <t>元</t>
  </si>
  <si>
    <t>≤</t>
  </si>
  <si>
    <t>上年数</t>
  </si>
  <si>
    <t>联系人：杜小竹</t>
  </si>
  <si>
    <t>联系电话：59225083</t>
  </si>
  <si>
    <t>表11</t>
  </si>
  <si>
    <t>2024年部门项目绩效目标表</t>
  </si>
  <si>
    <r>
      <rPr>
        <b/>
        <sz val="9"/>
        <color indexed="8"/>
        <rFont val="方正仿宋_GBK"/>
        <charset val="134"/>
      </rPr>
      <t>单位信息：</t>
    </r>
  </si>
  <si>
    <r>
      <rPr>
        <b/>
        <sz val="9"/>
        <color indexed="8"/>
        <rFont val="方正仿宋_GBK"/>
        <charset val="134"/>
      </rPr>
      <t>项目名称：</t>
    </r>
  </si>
  <si>
    <r>
      <rPr>
        <b/>
        <sz val="9"/>
        <color indexed="8"/>
        <rFont val="方正仿宋_GBK"/>
        <charset val="134"/>
      </rPr>
      <t>职能职责与活动：</t>
    </r>
  </si>
  <si>
    <r>
      <rPr>
        <b/>
        <sz val="9"/>
        <color indexed="8"/>
        <rFont val="方正仿宋_GBK"/>
        <charset val="134"/>
      </rPr>
      <t>主管部门：</t>
    </r>
  </si>
  <si>
    <r>
      <rPr>
        <b/>
        <sz val="9"/>
        <color indexed="8"/>
        <rFont val="方正仿宋_GBK"/>
        <charset val="134"/>
      </rPr>
      <t>项目经办人：</t>
    </r>
  </si>
  <si>
    <r>
      <rPr>
        <b/>
        <sz val="9"/>
        <color indexed="8"/>
        <rFont val="方正仿宋_GBK"/>
        <charset val="134"/>
      </rPr>
      <t>项目总额：</t>
    </r>
  </si>
  <si>
    <r>
      <rPr>
        <b/>
        <sz val="9"/>
        <color indexed="8"/>
        <rFont val="方正仿宋_GBK"/>
        <charset val="134"/>
      </rPr>
      <t>预算执行率权重</t>
    </r>
    <r>
      <rPr>
        <b/>
        <sz val="9"/>
        <color theme="1"/>
        <rFont val="Times New Roman"/>
        <charset val="0"/>
      </rPr>
      <t>(%)</t>
    </r>
    <r>
      <rPr>
        <b/>
        <sz val="9"/>
        <color indexed="8"/>
        <rFont val="方正仿宋_GBK"/>
        <charset val="134"/>
      </rPr>
      <t>：</t>
    </r>
  </si>
  <si>
    <r>
      <rPr>
        <b/>
        <sz val="9"/>
        <color indexed="8"/>
        <rFont val="方正仿宋_GBK"/>
        <charset val="134"/>
      </rPr>
      <t>项目经办人电话：</t>
    </r>
  </si>
  <si>
    <r>
      <rPr>
        <b/>
        <sz val="9"/>
        <color indexed="8"/>
        <rFont val="方正仿宋_GBK"/>
        <charset val="134"/>
      </rPr>
      <t>其中：</t>
    </r>
  </si>
  <si>
    <r>
      <rPr>
        <b/>
        <sz val="9"/>
        <color indexed="8"/>
        <rFont val="方正仿宋_GBK"/>
        <charset val="134"/>
      </rPr>
      <t>财政资金：</t>
    </r>
  </si>
  <si>
    <r>
      <rPr>
        <b/>
        <sz val="9"/>
        <color indexed="8"/>
        <rFont val="方正仿宋_GBK"/>
        <charset val="134"/>
      </rPr>
      <t>整体目标：</t>
    </r>
  </si>
  <si>
    <r>
      <rPr>
        <b/>
        <sz val="9"/>
        <color indexed="8"/>
        <rFont val="方正仿宋_GBK"/>
        <charset val="134"/>
      </rPr>
      <t>财政专户管理资金：</t>
    </r>
  </si>
  <si>
    <r>
      <rPr>
        <b/>
        <sz val="9"/>
        <color indexed="8"/>
        <rFont val="方正仿宋_GBK"/>
        <charset val="134"/>
      </rPr>
      <t>单位资金：</t>
    </r>
  </si>
  <si>
    <r>
      <rPr>
        <b/>
        <sz val="9"/>
        <color indexed="8"/>
        <rFont val="方正仿宋_GBK"/>
        <charset val="134"/>
      </rPr>
      <t>社会投入资金：</t>
    </r>
  </si>
  <si>
    <r>
      <rPr>
        <b/>
        <sz val="9"/>
        <color indexed="8"/>
        <rFont val="方正仿宋_GBK"/>
        <charset val="134"/>
      </rPr>
      <t>银行贷款：</t>
    </r>
  </si>
  <si>
    <r>
      <rPr>
        <b/>
        <sz val="9"/>
        <color indexed="8"/>
        <rFont val="方正仿宋_GBK"/>
        <charset val="134"/>
      </rPr>
      <t>一级指标</t>
    </r>
  </si>
  <si>
    <r>
      <rPr>
        <b/>
        <sz val="9"/>
        <color indexed="8"/>
        <rFont val="方正仿宋_GBK"/>
        <charset val="134"/>
      </rPr>
      <t>二级指标</t>
    </r>
  </si>
  <si>
    <r>
      <rPr>
        <b/>
        <sz val="9"/>
        <color indexed="8"/>
        <rFont val="方正仿宋_GBK"/>
        <charset val="134"/>
      </rPr>
      <t>三级指标</t>
    </r>
  </si>
  <si>
    <r>
      <rPr>
        <b/>
        <sz val="9"/>
        <color indexed="8"/>
        <rFont val="方正仿宋_GBK"/>
        <charset val="134"/>
      </rPr>
      <t>指标性质</t>
    </r>
  </si>
  <si>
    <r>
      <rPr>
        <b/>
        <sz val="9"/>
        <color indexed="8"/>
        <rFont val="方正仿宋_GBK"/>
        <charset val="134"/>
      </rPr>
      <t>历史参考值</t>
    </r>
  </si>
  <si>
    <r>
      <rPr>
        <b/>
        <sz val="9"/>
        <color indexed="8"/>
        <rFont val="方正仿宋_GBK"/>
        <charset val="134"/>
      </rPr>
      <t>指标值</t>
    </r>
  </si>
  <si>
    <r>
      <rPr>
        <b/>
        <sz val="9"/>
        <color indexed="8"/>
        <rFont val="方正仿宋_GBK"/>
        <charset val="134"/>
      </rPr>
      <t>度量单位</t>
    </r>
  </si>
  <si>
    <r>
      <rPr>
        <b/>
        <sz val="9"/>
        <color indexed="8"/>
        <rFont val="方正仿宋_GBK"/>
        <charset val="134"/>
      </rPr>
      <t>权重（</t>
    </r>
    <r>
      <rPr>
        <b/>
        <sz val="9"/>
        <color theme="1"/>
        <rFont val="Times New Roman"/>
        <charset val="0"/>
      </rPr>
      <t>%</t>
    </r>
    <r>
      <rPr>
        <b/>
        <sz val="9"/>
        <color indexed="8"/>
        <rFont val="方正仿宋_GBK"/>
        <charset val="134"/>
      </rPr>
      <t>）</t>
    </r>
  </si>
  <si>
    <r>
      <rPr>
        <b/>
        <sz val="9"/>
        <color indexed="8"/>
        <rFont val="方正仿宋_GBK"/>
        <charset val="134"/>
      </rPr>
      <t>备注</t>
    </r>
  </si>
  <si>
    <t>注：本表可从预算管理一体化系统内导出，表格导出参考路径：预算管理一体化系统-项目库-项目储备-项目入库-入库查询-选中本单位项目类别为“22-其他运转类”“31-部门项目”的项目-项目明细-选中绩效目标表并导出excel。
   此表统计项目为2024年项目。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</si>
</sst>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1">
    <font>
      <sz val="11"/>
      <color indexed="8"/>
      <name val="宋体"/>
      <charset val="1"/>
      <scheme val="minor"/>
    </font>
    <font>
      <sz val="14"/>
      <name val="方正黑体_GBK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theme="1"/>
      <name val="方正小标宋_GBK"/>
      <charset val="134"/>
    </font>
    <font>
      <b/>
      <sz val="9"/>
      <color theme="1"/>
      <name val="Times New Roman"/>
      <charset val="0"/>
    </font>
    <font>
      <sz val="9"/>
      <color theme="1"/>
      <name val="宋体"/>
      <charset val="0"/>
    </font>
    <font>
      <sz val="9"/>
      <color theme="1"/>
      <name val="Times New Roman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宋体"/>
      <charset val="134"/>
    </font>
    <font>
      <sz val="10"/>
      <color rgb="FF000000"/>
      <name val="Arial"/>
      <family val="2"/>
      <charset val="0"/>
    </font>
    <font>
      <sz val="12"/>
      <color theme="1"/>
      <name val="宋体"/>
      <charset val="134"/>
      <scheme val="minor"/>
    </font>
    <font>
      <sz val="12"/>
      <color theme="1"/>
      <name val="Arial"/>
      <family val="2"/>
      <charset val="0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9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5" fillId="16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1" borderId="11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10" borderId="10" applyNumberFormat="0" applyAlignment="0" applyProtection="0">
      <alignment vertical="center"/>
    </xf>
    <xf numFmtId="0" fontId="56" fillId="10" borderId="1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9" fillId="0" borderId="0"/>
  </cellStyleXfs>
  <cellXfs count="90">
    <xf numFmtId="0" fontId="0" fillId="0" borderId="0" xfId="0" applyFont="1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>
      <alignment vertical="center"/>
    </xf>
    <xf numFmtId="4" fontId="16" fillId="0" borderId="2" xfId="0" applyNumberFormat="1" applyFont="1" applyBorder="1" applyAlignment="1">
      <alignment horizontal="right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horizontal="right" vertical="center"/>
    </xf>
    <xf numFmtId="4" fontId="16" fillId="0" borderId="7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6" sqref="F6:F10"/>
    </sheetView>
  </sheetViews>
  <sheetFormatPr defaultColWidth="10" defaultRowHeight="14.4" outlineLevelCol="7"/>
  <cols>
    <col min="1" max="1" width="0.268518518518519" customWidth="1"/>
    <col min="2" max="2" width="23.6111111111111" customWidth="1"/>
    <col min="3" max="3" width="17.2314814814815" customWidth="1"/>
    <col min="4" max="4" width="25.7777777777778" customWidth="1"/>
    <col min="5" max="5" width="17.1018518518519" customWidth="1"/>
    <col min="6" max="6" width="16.287037037037" customWidth="1"/>
    <col min="7" max="7" width="15.6018518518519" customWidth="1"/>
    <col min="8" max="8" width="16.4166666666667" customWidth="1"/>
    <col min="9" max="11" width="9.76851851851852" customWidth="1"/>
  </cols>
  <sheetData>
    <row r="1" ht="16.35" customHeight="1" spans="1:2">
      <c r="A1" s="19"/>
      <c r="B1" s="20" t="s">
        <v>0</v>
      </c>
    </row>
    <row r="2" ht="40.5" customHeight="1" spans="2:8">
      <c r="B2" s="21" t="s">
        <v>1</v>
      </c>
      <c r="C2" s="21"/>
      <c r="D2" s="21"/>
      <c r="E2" s="21"/>
      <c r="F2" s="21"/>
      <c r="G2" s="21"/>
      <c r="H2" s="21"/>
    </row>
    <row r="3" ht="23.25" customHeight="1" spans="8:8">
      <c r="H3" s="62" t="s">
        <v>2</v>
      </c>
    </row>
    <row r="4" ht="43.1" customHeight="1" spans="2:8">
      <c r="B4" s="44" t="s">
        <v>3</v>
      </c>
      <c r="C4" s="44"/>
      <c r="D4" s="44" t="s">
        <v>4</v>
      </c>
      <c r="E4" s="44"/>
      <c r="F4" s="44"/>
      <c r="G4" s="44"/>
      <c r="H4" s="44"/>
    </row>
    <row r="5" ht="43.1" customHeight="1" spans="2:8">
      <c r="B5" s="63" t="s">
        <v>5</v>
      </c>
      <c r="C5" s="63" t="s">
        <v>6</v>
      </c>
      <c r="D5" s="63" t="s">
        <v>5</v>
      </c>
      <c r="E5" s="63" t="s">
        <v>7</v>
      </c>
      <c r="F5" s="44" t="s">
        <v>8</v>
      </c>
      <c r="G5" s="44" t="s">
        <v>9</v>
      </c>
      <c r="H5" s="44" t="s">
        <v>10</v>
      </c>
    </row>
    <row r="6" ht="24.15" customHeight="1" spans="2:8">
      <c r="B6" s="64" t="s">
        <v>11</v>
      </c>
      <c r="C6" s="65">
        <v>43.64</v>
      </c>
      <c r="D6" s="64" t="s">
        <v>12</v>
      </c>
      <c r="E6" s="65">
        <f>SUM(E7:E10)</f>
        <v>51.14</v>
      </c>
      <c r="F6" s="65">
        <f>SUM(F7:F10)</f>
        <v>51.14</v>
      </c>
      <c r="G6" s="88"/>
      <c r="H6" s="88"/>
    </row>
    <row r="7" ht="23.25" customHeight="1" spans="2:8">
      <c r="B7" s="48" t="s">
        <v>13</v>
      </c>
      <c r="C7" s="65">
        <v>43.64</v>
      </c>
      <c r="D7" s="48" t="s">
        <v>14</v>
      </c>
      <c r="E7" s="65">
        <f>F7</f>
        <v>40.65</v>
      </c>
      <c r="F7" s="65">
        <f>7.5+33.15</f>
        <v>40.65</v>
      </c>
      <c r="G7" s="65"/>
      <c r="H7" s="65"/>
    </row>
    <row r="8" ht="23.25" customHeight="1" spans="2:8">
      <c r="B8" s="48" t="s">
        <v>15</v>
      </c>
      <c r="C8" s="65"/>
      <c r="D8" s="48" t="s">
        <v>16</v>
      </c>
      <c r="E8" s="65">
        <v>5.44</v>
      </c>
      <c r="F8" s="65">
        <v>5.44</v>
      </c>
      <c r="G8" s="65"/>
      <c r="H8" s="65"/>
    </row>
    <row r="9" ht="23.25" customHeight="1" spans="2:8">
      <c r="B9" s="48" t="s">
        <v>17</v>
      </c>
      <c r="C9" s="65"/>
      <c r="D9" s="48" t="s">
        <v>18</v>
      </c>
      <c r="E9" s="65">
        <v>2.33</v>
      </c>
      <c r="F9" s="65">
        <v>2.33</v>
      </c>
      <c r="G9" s="65"/>
      <c r="H9" s="65"/>
    </row>
    <row r="10" ht="23.25" customHeight="1" spans="2:8">
      <c r="B10" s="48"/>
      <c r="C10" s="65"/>
      <c r="D10" s="48" t="s">
        <v>19</v>
      </c>
      <c r="E10" s="65">
        <v>2.72</v>
      </c>
      <c r="F10" s="65">
        <v>2.72</v>
      </c>
      <c r="G10" s="65"/>
      <c r="H10" s="65"/>
    </row>
    <row r="11" ht="16.35" customHeight="1" spans="2:8">
      <c r="B11" s="76"/>
      <c r="C11" s="89"/>
      <c r="D11" s="76"/>
      <c r="E11" s="89"/>
      <c r="F11" s="89"/>
      <c r="G11" s="89"/>
      <c r="H11" s="89"/>
    </row>
    <row r="12" ht="22.4" customHeight="1" spans="2:8">
      <c r="B12" s="25" t="s">
        <v>20</v>
      </c>
      <c r="C12" s="65">
        <v>7.5</v>
      </c>
      <c r="D12" s="25" t="s">
        <v>21</v>
      </c>
      <c r="E12" s="89"/>
      <c r="F12" s="89"/>
      <c r="G12" s="89"/>
      <c r="H12" s="89"/>
    </row>
    <row r="13" ht="21.55" customHeight="1" spans="2:8">
      <c r="B13" s="52" t="s">
        <v>22</v>
      </c>
      <c r="C13" s="65">
        <v>7.5</v>
      </c>
      <c r="D13" s="76"/>
      <c r="E13" s="89"/>
      <c r="F13" s="89"/>
      <c r="G13" s="89"/>
      <c r="H13" s="89"/>
    </row>
    <row r="14" ht="20.7" customHeight="1" spans="2:8">
      <c r="B14" s="52" t="s">
        <v>23</v>
      </c>
      <c r="C14" s="89"/>
      <c r="D14" s="76"/>
      <c r="E14" s="89"/>
      <c r="F14" s="89"/>
      <c r="G14" s="89"/>
      <c r="H14" s="89"/>
    </row>
    <row r="15" ht="20.7" customHeight="1" spans="2:8">
      <c r="B15" s="52" t="s">
        <v>24</v>
      </c>
      <c r="C15" s="89"/>
      <c r="D15" s="76"/>
      <c r="E15" s="89"/>
      <c r="F15" s="89"/>
      <c r="G15" s="89"/>
      <c r="H15" s="89"/>
    </row>
    <row r="16" ht="16.35" customHeight="1" spans="2:8">
      <c r="B16" s="76"/>
      <c r="C16" s="89"/>
      <c r="D16" s="76"/>
      <c r="E16" s="89"/>
      <c r="F16" s="89"/>
      <c r="G16" s="89"/>
      <c r="H16" s="89"/>
    </row>
    <row r="17" ht="24.15" customHeight="1" spans="2:8">
      <c r="B17" s="64" t="s">
        <v>25</v>
      </c>
      <c r="C17" s="65">
        <f>+C6+C12</f>
        <v>51.14</v>
      </c>
      <c r="D17" s="64" t="s">
        <v>26</v>
      </c>
      <c r="E17" s="65">
        <v>51.14</v>
      </c>
      <c r="F17" s="65">
        <v>51.14</v>
      </c>
      <c r="G17" s="88"/>
      <c r="H17" s="8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7" sqref="C7:G7"/>
    </sheetView>
  </sheetViews>
  <sheetFormatPr defaultColWidth="10" defaultRowHeight="14.4" outlineLevelCol="6"/>
  <cols>
    <col min="1" max="1" width="0.268518518518519" customWidth="1"/>
    <col min="2" max="2" width="19.6759259259259" customWidth="1"/>
    <col min="3" max="3" width="53.4722222222222" customWidth="1"/>
    <col min="4" max="4" width="16.6944444444444" customWidth="1"/>
    <col min="5" max="5" width="17.2314814814815" customWidth="1"/>
    <col min="6" max="6" width="16.287037037037" customWidth="1"/>
    <col min="7" max="7" width="15.2037037037037" customWidth="1"/>
    <col min="8" max="8" width="9.76851851851852" customWidth="1"/>
  </cols>
  <sheetData>
    <row r="1" customFormat="1" ht="16.35" customHeight="1" spans="1:7">
      <c r="A1" s="19"/>
      <c r="B1" s="20" t="s">
        <v>226</v>
      </c>
      <c r="C1" s="19"/>
      <c r="D1" s="19"/>
      <c r="E1" s="19"/>
      <c r="F1" s="19"/>
      <c r="G1" s="19"/>
    </row>
    <row r="2" customFormat="1" ht="16.35" customHeight="1" spans="2:7">
      <c r="B2" s="21" t="s">
        <v>227</v>
      </c>
      <c r="C2" s="21"/>
      <c r="D2" s="21"/>
      <c r="E2" s="21"/>
      <c r="F2" s="21"/>
      <c r="G2" s="21"/>
    </row>
    <row r="3" customFormat="1" ht="16.35" customHeight="1" spans="2:7">
      <c r="B3" s="21"/>
      <c r="C3" s="21"/>
      <c r="D3" s="21"/>
      <c r="E3" s="21"/>
      <c r="F3" s="21"/>
      <c r="G3" s="21"/>
    </row>
    <row r="4" customFormat="1" ht="16.35" customHeight="1"/>
    <row r="5" customFormat="1" ht="19.8" customHeight="1" spans="7:7">
      <c r="G5" s="22" t="s">
        <v>2</v>
      </c>
    </row>
    <row r="6" customFormat="1" ht="37.95" customHeight="1" spans="2:7">
      <c r="B6" s="23" t="s">
        <v>228</v>
      </c>
      <c r="C6" s="24" t="s">
        <v>229</v>
      </c>
      <c r="D6" s="24"/>
      <c r="E6" s="25" t="s">
        <v>230</v>
      </c>
      <c r="F6" s="26">
        <f>7.5+43.64</f>
        <v>51.14</v>
      </c>
      <c r="G6" s="26"/>
    </row>
    <row r="7" customFormat="1" ht="183.7" customHeight="1" spans="2:7">
      <c r="B7" s="23" t="s">
        <v>231</v>
      </c>
      <c r="C7" s="27" t="s">
        <v>232</v>
      </c>
      <c r="D7" s="27"/>
      <c r="E7" s="27"/>
      <c r="F7" s="27"/>
      <c r="G7" s="27"/>
    </row>
    <row r="8" customFormat="1" ht="23.25" customHeight="1" spans="2:7">
      <c r="B8" s="23" t="s">
        <v>233</v>
      </c>
      <c r="C8" s="25" t="s">
        <v>234</v>
      </c>
      <c r="D8" s="25" t="s">
        <v>235</v>
      </c>
      <c r="E8" s="25" t="s">
        <v>236</v>
      </c>
      <c r="F8" s="25" t="s">
        <v>237</v>
      </c>
      <c r="G8" s="25" t="s">
        <v>238</v>
      </c>
    </row>
    <row r="9" customFormat="1" ht="23.25" customHeight="1" spans="2:7">
      <c r="B9" s="23"/>
      <c r="C9" s="28" t="s">
        <v>239</v>
      </c>
      <c r="D9" s="28">
        <v>30</v>
      </c>
      <c r="E9" s="29" t="s">
        <v>240</v>
      </c>
      <c r="F9" s="30" t="s">
        <v>241</v>
      </c>
      <c r="G9" s="28">
        <v>100</v>
      </c>
    </row>
    <row r="10" customFormat="1" ht="23.25" customHeight="1" spans="2:7">
      <c r="B10" s="23"/>
      <c r="C10" s="28" t="s">
        <v>242</v>
      </c>
      <c r="D10" s="28">
        <v>40</v>
      </c>
      <c r="E10" s="29" t="s">
        <v>240</v>
      </c>
      <c r="F10" s="30" t="s">
        <v>243</v>
      </c>
      <c r="G10" s="28">
        <v>98</v>
      </c>
    </row>
    <row r="11" customFormat="1" ht="18.95" customHeight="1" spans="2:7">
      <c r="B11" s="23"/>
      <c r="C11" s="28" t="s">
        <v>244</v>
      </c>
      <c r="D11" s="31">
        <v>30</v>
      </c>
      <c r="E11" s="31" t="s">
        <v>245</v>
      </c>
      <c r="F11" s="32" t="s">
        <v>246</v>
      </c>
      <c r="G11" s="31" t="s">
        <v>247</v>
      </c>
    </row>
    <row r="12" customFormat="1" ht="24.15" customHeight="1" spans="2:6">
      <c r="B12" s="33" t="s">
        <v>248</v>
      </c>
      <c r="C12"/>
      <c r="D12"/>
      <c r="E12" s="34" t="s">
        <v>249</v>
      </c>
      <c r="F12" s="34"/>
    </row>
  </sheetData>
  <mergeCells count="6">
    <mergeCell ref="C6:D6"/>
    <mergeCell ref="F6:G6"/>
    <mergeCell ref="C7:G7"/>
    <mergeCell ref="E12:F12"/>
    <mergeCell ref="B8:B11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S12" sqref="S12"/>
    </sheetView>
  </sheetViews>
  <sheetFormatPr defaultColWidth="9" defaultRowHeight="14.4"/>
  <sheetData>
    <row r="1" ht="17.4" spans="1:15">
      <c r="A1" s="1" t="s">
        <v>250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</row>
    <row r="3" ht="24" spans="1:15">
      <c r="A3" s="4" t="s">
        <v>251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4" spans="1:15">
      <c r="A4" s="5" t="s">
        <v>252</v>
      </c>
      <c r="B4" s="6" t="s">
        <v>229</v>
      </c>
      <c r="C4" s="7"/>
      <c r="D4" s="5" t="s">
        <v>253</v>
      </c>
      <c r="E4" s="6" t="s">
        <v>132</v>
      </c>
      <c r="F4" s="7"/>
      <c r="G4" s="7"/>
      <c r="H4" s="7"/>
      <c r="I4" s="7"/>
      <c r="J4" s="17" t="s">
        <v>254</v>
      </c>
      <c r="K4" s="17"/>
      <c r="L4" s="7"/>
      <c r="M4" s="7"/>
      <c r="N4" s="7"/>
      <c r="O4" s="7"/>
    </row>
    <row r="5" ht="24" spans="1:15">
      <c r="A5" s="5" t="s">
        <v>255</v>
      </c>
      <c r="B5" s="7"/>
      <c r="C5" s="7"/>
      <c r="D5" s="5" t="s">
        <v>256</v>
      </c>
      <c r="E5" s="7"/>
      <c r="F5" s="7"/>
      <c r="G5" s="7"/>
      <c r="H5" s="7"/>
      <c r="I5" s="7"/>
      <c r="J5" s="17" t="s">
        <v>257</v>
      </c>
      <c r="K5" s="17"/>
      <c r="L5" s="18"/>
      <c r="M5" s="18"/>
      <c r="N5" s="18"/>
      <c r="O5" s="18"/>
    </row>
    <row r="6" ht="36" spans="1:15">
      <c r="A6" s="5" t="s">
        <v>258</v>
      </c>
      <c r="B6" s="7"/>
      <c r="C6" s="7"/>
      <c r="D6" s="5" t="s">
        <v>259</v>
      </c>
      <c r="E6" s="7"/>
      <c r="F6" s="7"/>
      <c r="G6" s="7"/>
      <c r="H6" s="7"/>
      <c r="I6" s="7"/>
      <c r="J6" s="17" t="s">
        <v>260</v>
      </c>
      <c r="K6" s="17" t="s">
        <v>261</v>
      </c>
      <c r="L6" s="18"/>
      <c r="M6" s="18"/>
      <c r="N6" s="18"/>
      <c r="O6" s="18"/>
    </row>
    <row r="7" spans="1:15">
      <c r="A7" s="8" t="s">
        <v>262</v>
      </c>
      <c r="B7" s="9"/>
      <c r="C7" s="9"/>
      <c r="D7" s="9"/>
      <c r="E7" s="9"/>
      <c r="F7" s="9"/>
      <c r="G7" s="9"/>
      <c r="H7" s="9"/>
      <c r="I7" s="9"/>
      <c r="J7" s="17" t="s">
        <v>263</v>
      </c>
      <c r="K7" s="17"/>
      <c r="L7" s="18"/>
      <c r="M7" s="18"/>
      <c r="N7" s="18"/>
      <c r="O7" s="18"/>
    </row>
    <row r="8" spans="1:15">
      <c r="A8" s="8"/>
      <c r="B8" s="9"/>
      <c r="C8" s="9"/>
      <c r="D8" s="9"/>
      <c r="E8" s="9"/>
      <c r="F8" s="9"/>
      <c r="G8" s="9"/>
      <c r="H8" s="9"/>
      <c r="I8" s="9"/>
      <c r="J8" s="17" t="s">
        <v>264</v>
      </c>
      <c r="K8" s="17"/>
      <c r="L8" s="18"/>
      <c r="M8" s="18"/>
      <c r="N8" s="18"/>
      <c r="O8" s="18"/>
    </row>
    <row r="9" spans="1:15">
      <c r="A9" s="8"/>
      <c r="B9" s="9"/>
      <c r="C9" s="9"/>
      <c r="D9" s="9"/>
      <c r="E9" s="9"/>
      <c r="F9" s="9"/>
      <c r="G9" s="9"/>
      <c r="H9" s="9"/>
      <c r="I9" s="9"/>
      <c r="J9" s="17" t="s">
        <v>265</v>
      </c>
      <c r="K9" s="17"/>
      <c r="L9" s="18"/>
      <c r="M9" s="18"/>
      <c r="N9" s="18"/>
      <c r="O9" s="18"/>
    </row>
    <row r="10" spans="1:15">
      <c r="A10" s="8"/>
      <c r="B10" s="9"/>
      <c r="C10" s="9"/>
      <c r="D10" s="9"/>
      <c r="E10" s="9"/>
      <c r="F10" s="9"/>
      <c r="G10" s="9"/>
      <c r="H10" s="9"/>
      <c r="I10" s="9"/>
      <c r="J10" s="17" t="s">
        <v>266</v>
      </c>
      <c r="K10" s="17"/>
      <c r="L10" s="18"/>
      <c r="M10" s="18"/>
      <c r="N10" s="18"/>
      <c r="O10" s="18"/>
    </row>
    <row r="11" ht="24" spans="1:15">
      <c r="A11" s="10" t="s">
        <v>267</v>
      </c>
      <c r="B11" s="10" t="s">
        <v>268</v>
      </c>
      <c r="C11" s="10" t="s">
        <v>269</v>
      </c>
      <c r="D11" s="10" t="s">
        <v>270</v>
      </c>
      <c r="E11" s="10" t="s">
        <v>271</v>
      </c>
      <c r="F11" s="10" t="s">
        <v>272</v>
      </c>
      <c r="G11" s="10" t="s">
        <v>273</v>
      </c>
      <c r="H11" s="10" t="s">
        <v>274</v>
      </c>
      <c r="I11" s="10" t="s">
        <v>275</v>
      </c>
      <c r="J11" s="5"/>
      <c r="K11" s="12"/>
      <c r="L11" s="12"/>
      <c r="M11" s="12"/>
      <c r="N11" s="12"/>
      <c r="O11" s="12"/>
    </row>
    <row r="12" spans="1:15">
      <c r="A12" s="11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>
      <c r="A13" s="11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>
      <c r="A15" s="11"/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13"/>
      <c r="B16" s="14"/>
      <c r="C16" s="14"/>
      <c r="D16" s="14"/>
      <c r="E16" s="15"/>
      <c r="F16" s="15"/>
      <c r="G16" s="15"/>
      <c r="H16" s="15"/>
      <c r="I16" s="15"/>
      <c r="J16" s="14"/>
      <c r="K16" s="15"/>
      <c r="L16" s="15"/>
      <c r="M16" s="15"/>
      <c r="N16" s="15"/>
      <c r="O16" s="15"/>
    </row>
    <row r="17" spans="1:15">
      <c r="A17" s="16" t="s">
        <v>276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39" customHeight="1" spans="1: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25">
    <mergeCell ref="A1:B1"/>
    <mergeCell ref="A2:G2"/>
    <mergeCell ref="A3:O3"/>
    <mergeCell ref="B4:C4"/>
    <mergeCell ref="E4:I4"/>
    <mergeCell ref="J4:K4"/>
    <mergeCell ref="L4:O4"/>
    <mergeCell ref="B5:C5"/>
    <mergeCell ref="E5:I5"/>
    <mergeCell ref="J5:K5"/>
    <mergeCell ref="L5:O5"/>
    <mergeCell ref="B6:C6"/>
    <mergeCell ref="E6:I6"/>
    <mergeCell ref="L6:O6"/>
    <mergeCell ref="J7:K7"/>
    <mergeCell ref="L7:O7"/>
    <mergeCell ref="J8:K8"/>
    <mergeCell ref="L8:O8"/>
    <mergeCell ref="J9:K9"/>
    <mergeCell ref="L9:O9"/>
    <mergeCell ref="J10:K10"/>
    <mergeCell ref="L10:O10"/>
    <mergeCell ref="A7:A10"/>
    <mergeCell ref="B7:I10"/>
    <mergeCell ref="A17:O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8" workbookViewId="0">
      <selection activeCell="D8" sqref="D8:E27"/>
    </sheetView>
  </sheetViews>
  <sheetFormatPr defaultColWidth="10" defaultRowHeight="14.4" outlineLevelCol="5"/>
  <cols>
    <col min="1" max="1" width="0.12962962962963" customWidth="1"/>
    <col min="2" max="2" width="9.76851851851852" customWidth="1"/>
    <col min="3" max="3" width="40.712962962963" customWidth="1"/>
    <col min="4" max="4" width="12.75" customWidth="1"/>
    <col min="5" max="5" width="13.1574074074074" customWidth="1"/>
    <col min="6" max="6" width="13.4351851851852" customWidth="1"/>
  </cols>
  <sheetData>
    <row r="1" ht="16.35" customHeight="1" spans="1:6">
      <c r="A1" s="19"/>
      <c r="B1" s="20" t="s">
        <v>27</v>
      </c>
      <c r="C1" s="19"/>
      <c r="D1" s="19"/>
      <c r="E1" s="19"/>
      <c r="F1" s="19"/>
    </row>
    <row r="2" ht="16.35" customHeight="1" spans="2:6">
      <c r="B2" s="74" t="s">
        <v>28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19"/>
      <c r="C4" s="19"/>
      <c r="D4" s="19"/>
      <c r="E4" s="19"/>
      <c r="F4" s="19"/>
    </row>
    <row r="5" ht="20.7" customHeight="1" spans="2:6">
      <c r="B5" s="19"/>
      <c r="C5" s="19"/>
      <c r="D5" s="19"/>
      <c r="E5" s="19"/>
      <c r="F5" s="41" t="s">
        <v>2</v>
      </c>
    </row>
    <row r="6" ht="34.5" customHeight="1" spans="2:6">
      <c r="B6" s="75" t="s">
        <v>29</v>
      </c>
      <c r="C6" s="75"/>
      <c r="D6" s="75" t="s">
        <v>30</v>
      </c>
      <c r="E6" s="75"/>
      <c r="F6" s="75"/>
    </row>
    <row r="7" ht="29.3" customHeight="1" spans="2:6">
      <c r="B7" s="75" t="s">
        <v>31</v>
      </c>
      <c r="C7" s="75" t="s">
        <v>32</v>
      </c>
      <c r="D7" s="75" t="s">
        <v>33</v>
      </c>
      <c r="E7" s="75" t="s">
        <v>34</v>
      </c>
      <c r="F7" s="75" t="s">
        <v>35</v>
      </c>
    </row>
    <row r="8" ht="22.4" customHeight="1" spans="2:6">
      <c r="B8" s="37" t="s">
        <v>7</v>
      </c>
      <c r="C8" s="37"/>
      <c r="D8" s="45">
        <f>7.5+43.64</f>
        <v>51.14</v>
      </c>
      <c r="E8" s="45">
        <f>7.5+43.64</f>
        <v>51.14</v>
      </c>
      <c r="F8" s="45"/>
    </row>
    <row r="9" ht="19.8" customHeight="1" spans="2:6">
      <c r="B9" s="71" t="s">
        <v>36</v>
      </c>
      <c r="C9" s="72" t="s">
        <v>14</v>
      </c>
      <c r="D9" s="49">
        <f>7.5+33.15</f>
        <v>40.65</v>
      </c>
      <c r="E9" s="49">
        <f>7.5+33.15</f>
        <v>40.65</v>
      </c>
      <c r="F9" s="49"/>
    </row>
    <row r="10" ht="17.25" customHeight="1" spans="2:6">
      <c r="B10" s="73" t="s">
        <v>37</v>
      </c>
      <c r="C10" s="27" t="s">
        <v>38</v>
      </c>
      <c r="D10" s="49">
        <f>7.5+32.93</f>
        <v>40.43</v>
      </c>
      <c r="E10" s="49">
        <f>7.5+32.93</f>
        <v>40.43</v>
      </c>
      <c r="F10" s="49"/>
    </row>
    <row r="11" ht="18.95" customHeight="1" spans="2:6">
      <c r="B11" s="73" t="s">
        <v>39</v>
      </c>
      <c r="C11" s="27" t="s">
        <v>40</v>
      </c>
      <c r="D11" s="49"/>
      <c r="E11" s="49"/>
      <c r="F11" s="49"/>
    </row>
    <row r="12" ht="18.95" customHeight="1" spans="2:6">
      <c r="B12" s="73" t="s">
        <v>41</v>
      </c>
      <c r="C12" s="27" t="s">
        <v>42</v>
      </c>
      <c r="D12" s="49">
        <f>7.5+32.93</f>
        <v>40.43</v>
      </c>
      <c r="E12" s="49">
        <f>7.5+32.93</f>
        <v>40.43</v>
      </c>
      <c r="F12" s="49"/>
    </row>
    <row r="13" ht="17.25" customHeight="1" spans="2:6">
      <c r="B13" s="73" t="s">
        <v>43</v>
      </c>
      <c r="C13" s="27" t="s">
        <v>44</v>
      </c>
      <c r="D13" s="49">
        <v>0.22</v>
      </c>
      <c r="E13" s="49">
        <v>0.22</v>
      </c>
      <c r="F13" s="49"/>
    </row>
    <row r="14" ht="18.95" customHeight="1" spans="2:6">
      <c r="B14" s="73" t="s">
        <v>45</v>
      </c>
      <c r="C14" s="27" t="s">
        <v>46</v>
      </c>
      <c r="D14" s="49">
        <v>0.22</v>
      </c>
      <c r="E14" s="49">
        <v>0.22</v>
      </c>
      <c r="F14" s="49"/>
    </row>
    <row r="15" ht="19.8" customHeight="1" spans="2:6">
      <c r="B15" s="71" t="s">
        <v>47</v>
      </c>
      <c r="C15" s="72" t="s">
        <v>16</v>
      </c>
      <c r="D15" s="49">
        <v>5.44</v>
      </c>
      <c r="E15" s="49">
        <v>5.44</v>
      </c>
      <c r="F15" s="49"/>
    </row>
    <row r="16" ht="17.25" customHeight="1" spans="2:6">
      <c r="B16" s="73" t="s">
        <v>48</v>
      </c>
      <c r="C16" s="27" t="s">
        <v>49</v>
      </c>
      <c r="D16" s="49"/>
      <c r="E16" s="49"/>
      <c r="F16" s="49"/>
    </row>
    <row r="17" ht="18.95" customHeight="1" spans="2:6">
      <c r="B17" s="73" t="s">
        <v>50</v>
      </c>
      <c r="C17" s="27" t="s">
        <v>51</v>
      </c>
      <c r="D17" s="49">
        <v>3.63</v>
      </c>
      <c r="E17" s="49">
        <v>3.63</v>
      </c>
      <c r="F17" s="49"/>
    </row>
    <row r="18" ht="18.95" customHeight="1" spans="2:6">
      <c r="B18" s="73" t="s">
        <v>52</v>
      </c>
      <c r="C18" s="27" t="s">
        <v>53</v>
      </c>
      <c r="D18" s="49">
        <v>1.81</v>
      </c>
      <c r="E18" s="49">
        <v>1.81</v>
      </c>
      <c r="F18" s="49"/>
    </row>
    <row r="19" ht="18.95" customHeight="1" spans="2:6">
      <c r="B19" s="73" t="s">
        <v>54</v>
      </c>
      <c r="C19" s="27" t="s">
        <v>55</v>
      </c>
      <c r="D19" s="49"/>
      <c r="E19" s="49"/>
      <c r="F19" s="49"/>
    </row>
    <row r="20" ht="19.8" customHeight="1" spans="2:6">
      <c r="B20" s="71" t="s">
        <v>56</v>
      </c>
      <c r="C20" s="72" t="s">
        <v>18</v>
      </c>
      <c r="D20" s="49">
        <v>2.33</v>
      </c>
      <c r="E20" s="49">
        <v>2.33</v>
      </c>
      <c r="F20" s="49"/>
    </row>
    <row r="21" ht="17.25" customHeight="1" spans="2:6">
      <c r="B21" s="73" t="s">
        <v>57</v>
      </c>
      <c r="C21" s="27" t="s">
        <v>58</v>
      </c>
      <c r="D21" s="49">
        <v>2.33</v>
      </c>
      <c r="E21" s="49">
        <v>2.33</v>
      </c>
      <c r="F21" s="49"/>
    </row>
    <row r="22" ht="18.95" customHeight="1" spans="2:6">
      <c r="B22" s="73" t="s">
        <v>59</v>
      </c>
      <c r="C22" s="27" t="s">
        <v>60</v>
      </c>
      <c r="D22" s="49"/>
      <c r="E22" s="49"/>
      <c r="F22" s="49"/>
    </row>
    <row r="23" ht="18.95" customHeight="1" spans="2:6">
      <c r="B23" s="73" t="s">
        <v>61</v>
      </c>
      <c r="C23" s="27" t="s">
        <v>62</v>
      </c>
      <c r="D23" s="49">
        <v>1.92</v>
      </c>
      <c r="E23" s="49">
        <v>1.92</v>
      </c>
      <c r="F23" s="49"/>
    </row>
    <row r="24" ht="18.95" customHeight="1" spans="2:6">
      <c r="B24" s="73" t="s">
        <v>63</v>
      </c>
      <c r="C24" s="27" t="s">
        <v>64</v>
      </c>
      <c r="D24" s="49">
        <v>0.41</v>
      </c>
      <c r="E24" s="49">
        <v>0.41</v>
      </c>
      <c r="F24" s="49"/>
    </row>
    <row r="25" ht="19.8" customHeight="1" spans="2:6">
      <c r="B25" s="71" t="s">
        <v>65</v>
      </c>
      <c r="C25" s="72" t="s">
        <v>19</v>
      </c>
      <c r="D25" s="49">
        <v>2.72</v>
      </c>
      <c r="E25" s="49">
        <v>2.72</v>
      </c>
      <c r="F25" s="49"/>
    </row>
    <row r="26" ht="17.25" customHeight="1" spans="2:6">
      <c r="B26" s="73" t="s">
        <v>66</v>
      </c>
      <c r="C26" s="27" t="s">
        <v>67</v>
      </c>
      <c r="D26" s="49">
        <v>2.72</v>
      </c>
      <c r="E26" s="49">
        <v>2.72</v>
      </c>
      <c r="F26" s="49"/>
    </row>
    <row r="27" ht="18.95" customHeight="1" spans="2:6">
      <c r="B27" s="73" t="s">
        <v>68</v>
      </c>
      <c r="C27" s="27" t="s">
        <v>69</v>
      </c>
      <c r="D27" s="49">
        <v>2.72</v>
      </c>
      <c r="E27" s="49">
        <v>2.72</v>
      </c>
      <c r="F27" s="49"/>
    </row>
    <row r="28" ht="23.25" customHeight="1" spans="2:6">
      <c r="B28" s="87" t="s">
        <v>70</v>
      </c>
      <c r="C28" s="87"/>
      <c r="D28" s="87"/>
      <c r="E28" s="87"/>
      <c r="F28" s="87"/>
    </row>
  </sheetData>
  <mergeCells count="5">
    <mergeCell ref="B6:C6"/>
    <mergeCell ref="D6:F6"/>
    <mergeCell ref="B8:C8"/>
    <mergeCell ref="B28:F2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5" workbookViewId="0">
      <selection activeCell="J10" sqref="J10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9"/>
      <c r="B1" s="77" t="s">
        <v>71</v>
      </c>
      <c r="C1" s="66"/>
      <c r="D1" s="66"/>
      <c r="E1" s="66"/>
      <c r="F1" s="66"/>
    </row>
    <row r="2" ht="16.35" customHeight="1" spans="2:6">
      <c r="B2" s="68" t="s">
        <v>72</v>
      </c>
      <c r="C2" s="68"/>
      <c r="D2" s="68"/>
      <c r="E2" s="68"/>
      <c r="F2" s="68"/>
    </row>
    <row r="3" ht="16.35" customHeight="1" spans="2:6">
      <c r="B3" s="68"/>
      <c r="C3" s="68"/>
      <c r="D3" s="68"/>
      <c r="E3" s="68"/>
      <c r="F3" s="68"/>
    </row>
    <row r="4" ht="16.35" customHeight="1" spans="2:6">
      <c r="B4" s="66"/>
      <c r="C4" s="66"/>
      <c r="D4" s="66"/>
      <c r="E4" s="66"/>
      <c r="F4" s="66"/>
    </row>
    <row r="5" ht="19.8" customHeight="1" spans="2:6">
      <c r="B5" s="66"/>
      <c r="C5" s="66"/>
      <c r="D5" s="66"/>
      <c r="E5" s="66"/>
      <c r="F5" s="41" t="s">
        <v>2</v>
      </c>
    </row>
    <row r="6" ht="36.2" customHeight="1" spans="2:6">
      <c r="B6" s="69" t="s">
        <v>73</v>
      </c>
      <c r="C6" s="69"/>
      <c r="D6" s="69" t="s">
        <v>74</v>
      </c>
      <c r="E6" s="69"/>
      <c r="F6" s="69"/>
    </row>
    <row r="7" ht="27.6" customHeight="1" spans="2:6">
      <c r="B7" s="69" t="s">
        <v>75</v>
      </c>
      <c r="C7" s="69" t="s">
        <v>32</v>
      </c>
      <c r="D7" s="69" t="s">
        <v>33</v>
      </c>
      <c r="E7" s="69" t="s">
        <v>76</v>
      </c>
      <c r="F7" s="78" t="s">
        <v>77</v>
      </c>
    </row>
    <row r="8" ht="19.8" customHeight="1" spans="2:6">
      <c r="B8" s="70" t="s">
        <v>7</v>
      </c>
      <c r="C8" s="70"/>
      <c r="D8" s="38">
        <f>7.5+43.64</f>
        <v>51.14</v>
      </c>
      <c r="E8" s="79">
        <f>7.5+40.64</f>
        <v>48.14</v>
      </c>
      <c r="F8" s="80">
        <v>3</v>
      </c>
    </row>
    <row r="9" ht="19.8" customHeight="1" spans="2:6">
      <c r="B9" s="71" t="s">
        <v>78</v>
      </c>
      <c r="C9" s="72" t="s">
        <v>79</v>
      </c>
      <c r="D9" s="81">
        <f>SUM(D10:D18)</f>
        <v>48.14</v>
      </c>
      <c r="E9" s="81">
        <f>SUM(E10:E18)</f>
        <v>48.14</v>
      </c>
      <c r="F9" s="82"/>
    </row>
    <row r="10" ht="18.95" customHeight="1" spans="2:6">
      <c r="B10" s="73" t="s">
        <v>80</v>
      </c>
      <c r="C10" s="27" t="s">
        <v>81</v>
      </c>
      <c r="D10" s="81">
        <v>11.21</v>
      </c>
      <c r="E10" s="81">
        <v>11.21</v>
      </c>
      <c r="F10" s="82"/>
    </row>
    <row r="11" ht="18.95" customHeight="1" spans="2:6">
      <c r="B11" s="73" t="s">
        <v>82</v>
      </c>
      <c r="C11" s="27" t="s">
        <v>83</v>
      </c>
      <c r="D11" s="81">
        <v>1.97</v>
      </c>
      <c r="E11" s="81">
        <v>1.97</v>
      </c>
      <c r="F11" s="82"/>
    </row>
    <row r="12" ht="18.95" customHeight="1" spans="2:6">
      <c r="B12" s="73" t="s">
        <v>84</v>
      </c>
      <c r="C12" s="27" t="s">
        <v>85</v>
      </c>
      <c r="D12" s="81"/>
      <c r="E12" s="81"/>
      <c r="F12" s="82"/>
    </row>
    <row r="13" ht="18.95" customHeight="1" spans="2:6">
      <c r="B13" s="73" t="s">
        <v>86</v>
      </c>
      <c r="C13" s="27" t="s">
        <v>87</v>
      </c>
      <c r="D13" s="81">
        <f>7.5+16.97</f>
        <v>24.47</v>
      </c>
      <c r="E13" s="81">
        <f>7.5+16.97</f>
        <v>24.47</v>
      </c>
      <c r="F13" s="82"/>
    </row>
    <row r="14" ht="18.95" customHeight="1" spans="2:6">
      <c r="B14" s="73" t="s">
        <v>88</v>
      </c>
      <c r="C14" s="27" t="s">
        <v>89</v>
      </c>
      <c r="D14" s="83">
        <v>3.63</v>
      </c>
      <c r="E14" s="83">
        <v>3.63</v>
      </c>
      <c r="F14" s="82"/>
    </row>
    <row r="15" ht="18.95" customHeight="1" spans="2:6">
      <c r="B15" s="73" t="s">
        <v>90</v>
      </c>
      <c r="C15" s="27" t="s">
        <v>91</v>
      </c>
      <c r="D15" s="83">
        <v>1.81</v>
      </c>
      <c r="E15" s="83">
        <v>1.81</v>
      </c>
      <c r="F15" s="82"/>
    </row>
    <row r="16" ht="18.95" customHeight="1" spans="2:6">
      <c r="B16" s="73" t="s">
        <v>92</v>
      </c>
      <c r="C16" s="27" t="s">
        <v>93</v>
      </c>
      <c r="D16" s="83">
        <v>1.92</v>
      </c>
      <c r="E16" s="83">
        <v>1.92</v>
      </c>
      <c r="F16" s="82"/>
    </row>
    <row r="17" ht="18.95" customHeight="1" spans="2:6">
      <c r="B17" s="73" t="s">
        <v>94</v>
      </c>
      <c r="C17" s="27" t="s">
        <v>95</v>
      </c>
      <c r="D17" s="83">
        <v>0.41</v>
      </c>
      <c r="E17" s="83">
        <v>0.41</v>
      </c>
      <c r="F17" s="82"/>
    </row>
    <row r="18" ht="18.95" customHeight="1" spans="2:6">
      <c r="B18" s="73" t="s">
        <v>96</v>
      </c>
      <c r="C18" s="27" t="s">
        <v>97</v>
      </c>
      <c r="D18" s="83">
        <v>2.72</v>
      </c>
      <c r="E18" s="83">
        <v>2.72</v>
      </c>
      <c r="F18" s="82"/>
    </row>
    <row r="19" ht="19.8" customHeight="1" spans="2:6">
      <c r="B19" s="71" t="s">
        <v>98</v>
      </c>
      <c r="C19" s="72" t="s">
        <v>99</v>
      </c>
      <c r="D19" s="82">
        <v>3</v>
      </c>
      <c r="E19" s="84">
        <v>3</v>
      </c>
      <c r="F19" s="82">
        <v>3</v>
      </c>
    </row>
    <row r="20" ht="18.95" customHeight="1" spans="2:6">
      <c r="B20" s="73" t="s">
        <v>100</v>
      </c>
      <c r="C20" s="27" t="s">
        <v>101</v>
      </c>
      <c r="D20" s="85">
        <v>1.23</v>
      </c>
      <c r="E20" s="85">
        <v>1.23</v>
      </c>
      <c r="F20" s="82">
        <v>1.23</v>
      </c>
    </row>
    <row r="21" ht="18.95" customHeight="1" spans="2:6">
      <c r="B21" s="73" t="s">
        <v>102</v>
      </c>
      <c r="C21" s="27" t="s">
        <v>103</v>
      </c>
      <c r="D21" s="81"/>
      <c r="E21" s="81"/>
      <c r="F21" s="82"/>
    </row>
    <row r="22" ht="18.95" customHeight="1" spans="2:6">
      <c r="B22" s="73" t="s">
        <v>104</v>
      </c>
      <c r="C22" s="27" t="s">
        <v>105</v>
      </c>
      <c r="D22" s="81"/>
      <c r="E22" s="81"/>
      <c r="F22" s="82"/>
    </row>
    <row r="23" ht="18.95" customHeight="1" spans="2:6">
      <c r="B23" s="73" t="s">
        <v>106</v>
      </c>
      <c r="C23" s="27" t="s">
        <v>107</v>
      </c>
      <c r="D23" s="81"/>
      <c r="E23" s="81"/>
      <c r="F23" s="82"/>
    </row>
    <row r="24" ht="18.95" customHeight="1" spans="2:6">
      <c r="B24" s="73" t="s">
        <v>108</v>
      </c>
      <c r="C24" s="27" t="s">
        <v>109</v>
      </c>
      <c r="D24" s="81">
        <v>1</v>
      </c>
      <c r="E24" s="81">
        <v>1</v>
      </c>
      <c r="F24" s="82">
        <v>1</v>
      </c>
    </row>
    <row r="25" ht="18.95" customHeight="1" spans="2:6">
      <c r="B25" s="73" t="s">
        <v>110</v>
      </c>
      <c r="C25" s="27" t="s">
        <v>111</v>
      </c>
      <c r="D25" s="81">
        <v>0.1</v>
      </c>
      <c r="E25" s="81">
        <v>0.1</v>
      </c>
      <c r="F25" s="82">
        <v>0.1</v>
      </c>
    </row>
    <row r="26" ht="18.95" customHeight="1" spans="2:6">
      <c r="B26" s="73" t="s">
        <v>112</v>
      </c>
      <c r="C26" s="27" t="s">
        <v>113</v>
      </c>
      <c r="D26" s="81">
        <v>0.45</v>
      </c>
      <c r="E26" s="81">
        <v>0.45</v>
      </c>
      <c r="F26" s="82">
        <v>0.45</v>
      </c>
    </row>
    <row r="27" ht="18.95" customHeight="1" spans="2:6">
      <c r="B27" s="73" t="s">
        <v>114</v>
      </c>
      <c r="C27" s="27" t="s">
        <v>115</v>
      </c>
      <c r="D27" s="81">
        <v>0.22</v>
      </c>
      <c r="E27" s="81">
        <v>0.22</v>
      </c>
      <c r="F27" s="82">
        <v>0.22</v>
      </c>
    </row>
    <row r="28" ht="18.95" customHeight="1" spans="2:6">
      <c r="B28" s="73" t="s">
        <v>116</v>
      </c>
      <c r="C28" s="27" t="s">
        <v>117</v>
      </c>
      <c r="D28" s="81">
        <v>2.5</v>
      </c>
      <c r="E28" s="81">
        <v>2.5</v>
      </c>
      <c r="F28" s="82">
        <v>2.5</v>
      </c>
    </row>
    <row r="29" ht="18.95" customHeight="1" spans="2:6">
      <c r="B29" s="73" t="s">
        <v>118</v>
      </c>
      <c r="C29" s="27" t="s">
        <v>119</v>
      </c>
      <c r="D29" s="40"/>
      <c r="E29" s="81"/>
      <c r="F29" s="82"/>
    </row>
    <row r="30" ht="19.8" customHeight="1" spans="2:6">
      <c r="B30" s="71" t="s">
        <v>120</v>
      </c>
      <c r="C30" s="72" t="s">
        <v>121</v>
      </c>
      <c r="D30" s="40"/>
      <c r="E30" s="81"/>
      <c r="F30" s="82"/>
    </row>
    <row r="31" ht="18.95" customHeight="1" spans="2:6">
      <c r="B31" s="73" t="s">
        <v>122</v>
      </c>
      <c r="C31" s="27" t="s">
        <v>123</v>
      </c>
      <c r="D31" s="40"/>
      <c r="E31" s="40"/>
      <c r="F31" s="86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9" sqref="C9"/>
    </sheetView>
  </sheetViews>
  <sheetFormatPr defaultColWidth="10" defaultRowHeight="14.4" outlineLevelCol="6"/>
  <cols>
    <col min="1" max="1" width="0.407407407407407" customWidth="1"/>
    <col min="2" max="7" width="19.2222222222222" customWidth="1"/>
  </cols>
  <sheetData>
    <row r="1" ht="16.35" customHeight="1" spans="1:2">
      <c r="A1" s="19"/>
      <c r="B1" s="20" t="s">
        <v>124</v>
      </c>
    </row>
    <row r="2" ht="16.35" customHeight="1" spans="2:7">
      <c r="B2" s="74" t="s">
        <v>125</v>
      </c>
      <c r="C2" s="74"/>
      <c r="D2" s="74"/>
      <c r="E2" s="74"/>
      <c r="F2" s="74"/>
      <c r="G2" s="74"/>
    </row>
    <row r="3" ht="16.35" customHeight="1" spans="2:7">
      <c r="B3" s="74"/>
      <c r="C3" s="74"/>
      <c r="D3" s="74"/>
      <c r="E3" s="74"/>
      <c r="F3" s="74"/>
      <c r="G3" s="74"/>
    </row>
    <row r="4" ht="16.35" customHeight="1" spans="2:7">
      <c r="B4" s="74"/>
      <c r="C4" s="74"/>
      <c r="D4" s="74"/>
      <c r="E4" s="74"/>
      <c r="F4" s="74"/>
      <c r="G4" s="74"/>
    </row>
    <row r="5" ht="20.7" customHeight="1" spans="7:7">
      <c r="G5" s="41" t="s">
        <v>2</v>
      </c>
    </row>
    <row r="6" ht="38.8" customHeight="1" spans="2:7">
      <c r="B6" s="75" t="s">
        <v>30</v>
      </c>
      <c r="C6" s="75"/>
      <c r="D6" s="75"/>
      <c r="E6" s="75"/>
      <c r="F6" s="75"/>
      <c r="G6" s="75"/>
    </row>
    <row r="7" ht="36.2" customHeight="1" spans="2:7">
      <c r="B7" s="75" t="s">
        <v>7</v>
      </c>
      <c r="C7" s="75" t="s">
        <v>126</v>
      </c>
      <c r="D7" s="75" t="s">
        <v>127</v>
      </c>
      <c r="E7" s="75"/>
      <c r="F7" s="75"/>
      <c r="G7" s="75" t="s">
        <v>128</v>
      </c>
    </row>
    <row r="8" ht="36.2" customHeight="1" spans="2:7">
      <c r="B8" s="75"/>
      <c r="C8" s="75"/>
      <c r="D8" s="75" t="s">
        <v>129</v>
      </c>
      <c r="E8" s="75" t="s">
        <v>130</v>
      </c>
      <c r="F8" s="75" t="s">
        <v>131</v>
      </c>
      <c r="G8" s="75"/>
    </row>
    <row r="9" ht="25.85" customHeight="1" spans="2:7">
      <c r="B9" s="76" t="s">
        <v>132</v>
      </c>
      <c r="C9" s="76"/>
      <c r="D9" s="76"/>
      <c r="E9" s="76"/>
      <c r="F9" s="76"/>
      <c r="G9" s="7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9" sqref="B9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87037037037" customWidth="1"/>
    <col min="6" max="6" width="15.3333333333333" customWidth="1"/>
  </cols>
  <sheetData>
    <row r="1" ht="16.35" customHeight="1" spans="1:6">
      <c r="A1" s="19"/>
      <c r="B1" s="67" t="s">
        <v>133</v>
      </c>
      <c r="C1" s="66"/>
      <c r="D1" s="66"/>
      <c r="E1" s="66"/>
      <c r="F1" s="66"/>
    </row>
    <row r="2" ht="25" customHeight="1" spans="2:6">
      <c r="B2" s="68" t="s">
        <v>134</v>
      </c>
      <c r="C2" s="68"/>
      <c r="D2" s="68"/>
      <c r="E2" s="68"/>
      <c r="F2" s="68"/>
    </row>
    <row r="3" ht="26.7" customHeight="1" spans="2:6">
      <c r="B3" s="68"/>
      <c r="C3" s="68"/>
      <c r="D3" s="68"/>
      <c r="E3" s="68"/>
      <c r="F3" s="68"/>
    </row>
    <row r="4" ht="16.35" customHeight="1" spans="2:6">
      <c r="B4" s="66"/>
      <c r="C4" s="66"/>
      <c r="D4" s="66"/>
      <c r="E4" s="66"/>
      <c r="F4" s="66"/>
    </row>
    <row r="5" ht="21.55" customHeight="1" spans="2:6">
      <c r="B5" s="66"/>
      <c r="C5" s="66"/>
      <c r="D5" s="66"/>
      <c r="E5" s="66"/>
      <c r="F5" s="41" t="s">
        <v>2</v>
      </c>
    </row>
    <row r="6" ht="33.6" customHeight="1" spans="2:6">
      <c r="B6" s="69" t="s">
        <v>31</v>
      </c>
      <c r="C6" s="69" t="s">
        <v>32</v>
      </c>
      <c r="D6" s="69" t="s">
        <v>135</v>
      </c>
      <c r="E6" s="69"/>
      <c r="F6" s="69"/>
    </row>
    <row r="7" ht="31.05" customHeight="1" spans="2:6">
      <c r="B7" s="69"/>
      <c r="C7" s="69"/>
      <c r="D7" s="69" t="s">
        <v>33</v>
      </c>
      <c r="E7" s="69" t="s">
        <v>34</v>
      </c>
      <c r="F7" s="69" t="s">
        <v>35</v>
      </c>
    </row>
    <row r="8" ht="20.7" customHeight="1" spans="2:6">
      <c r="B8" s="70" t="s">
        <v>7</v>
      </c>
      <c r="C8" s="70"/>
      <c r="D8" s="38"/>
      <c r="E8" s="38"/>
      <c r="F8" s="38"/>
    </row>
    <row r="9" ht="16.35" customHeight="1" spans="2:6">
      <c r="B9" s="71" t="s">
        <v>132</v>
      </c>
      <c r="C9" s="72"/>
      <c r="D9" s="40"/>
      <c r="E9" s="40"/>
      <c r="F9" s="40"/>
    </row>
    <row r="10" ht="16.35" customHeight="1" spans="2:6">
      <c r="B10" s="73" t="s">
        <v>136</v>
      </c>
      <c r="C10" s="27" t="s">
        <v>136</v>
      </c>
      <c r="D10" s="40"/>
      <c r="E10" s="40"/>
      <c r="F10" s="40"/>
    </row>
    <row r="11" ht="16.35" customHeight="1" spans="2:6">
      <c r="B11" s="73" t="s">
        <v>137</v>
      </c>
      <c r="C11" s="27" t="s">
        <v>137</v>
      </c>
      <c r="D11" s="40"/>
      <c r="E11" s="40"/>
      <c r="F11" s="40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0" sqref="D10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19"/>
      <c r="C1" s="20" t="s">
        <v>138</v>
      </c>
    </row>
    <row r="2" ht="16.35" customHeight="1" spans="3:6">
      <c r="C2" s="21" t="s">
        <v>139</v>
      </c>
      <c r="D2" s="21"/>
      <c r="E2" s="21"/>
      <c r="F2" s="21"/>
    </row>
    <row r="3" ht="16.35" customHeight="1" spans="3:6">
      <c r="C3" s="21"/>
      <c r="D3" s="21"/>
      <c r="E3" s="21"/>
      <c r="F3" s="21"/>
    </row>
    <row r="4" ht="16.35" customHeight="1"/>
    <row r="5" ht="23.25" customHeight="1" spans="6:6">
      <c r="F5" s="62" t="s">
        <v>2</v>
      </c>
    </row>
    <row r="6" ht="34.5" customHeight="1" spans="3:6">
      <c r="C6" s="63" t="s">
        <v>3</v>
      </c>
      <c r="D6" s="63"/>
      <c r="E6" s="63" t="s">
        <v>4</v>
      </c>
      <c r="F6" s="63"/>
    </row>
    <row r="7" ht="32.75" customHeight="1" spans="3:6">
      <c r="C7" s="63" t="s">
        <v>5</v>
      </c>
      <c r="D7" s="63" t="s">
        <v>6</v>
      </c>
      <c r="E7" s="63" t="s">
        <v>5</v>
      </c>
      <c r="F7" s="63" t="s">
        <v>6</v>
      </c>
    </row>
    <row r="8" ht="25" customHeight="1" spans="3:6">
      <c r="C8" s="64" t="s">
        <v>7</v>
      </c>
      <c r="D8" s="65">
        <v>51.14</v>
      </c>
      <c r="E8" s="64" t="s">
        <v>7</v>
      </c>
      <c r="F8" s="65">
        <f>SUM(F9:F12)</f>
        <v>51.14</v>
      </c>
    </row>
    <row r="9" ht="20.7" customHeight="1" spans="2:6">
      <c r="B9" s="66" t="s">
        <v>140</v>
      </c>
      <c r="C9" s="48" t="s">
        <v>13</v>
      </c>
      <c r="D9" s="65">
        <v>51.14</v>
      </c>
      <c r="E9" s="48" t="s">
        <v>14</v>
      </c>
      <c r="F9" s="65">
        <f>7.5+33.15</f>
        <v>40.65</v>
      </c>
    </row>
    <row r="10" ht="20.7" customHeight="1" spans="2:6">
      <c r="B10" s="66"/>
      <c r="C10" s="48" t="s">
        <v>15</v>
      </c>
      <c r="D10" s="65"/>
      <c r="E10" s="48" t="s">
        <v>16</v>
      </c>
      <c r="F10" s="65">
        <v>5.44</v>
      </c>
    </row>
    <row r="11" ht="20.7" customHeight="1" spans="2:6">
      <c r="B11" s="66"/>
      <c r="C11" s="48" t="s">
        <v>17</v>
      </c>
      <c r="D11" s="65"/>
      <c r="E11" s="48" t="s">
        <v>18</v>
      </c>
      <c r="F11" s="65">
        <v>2.33</v>
      </c>
    </row>
    <row r="12" ht="20.7" customHeight="1" spans="2:6">
      <c r="B12" s="66"/>
      <c r="C12" s="48" t="s">
        <v>141</v>
      </c>
      <c r="D12" s="65"/>
      <c r="E12" s="48" t="s">
        <v>19</v>
      </c>
      <c r="F12" s="65">
        <v>2.72</v>
      </c>
    </row>
    <row r="13" ht="20.7" customHeight="1" spans="2:6">
      <c r="B13" s="66"/>
      <c r="C13" s="48" t="s">
        <v>142</v>
      </c>
      <c r="D13" s="65"/>
      <c r="E13" s="48"/>
      <c r="F13" s="65"/>
    </row>
    <row r="14" ht="20.7" customHeight="1" spans="2:6">
      <c r="B14" s="66"/>
      <c r="C14" s="48" t="s">
        <v>143</v>
      </c>
      <c r="D14" s="65"/>
      <c r="E14" s="48"/>
      <c r="F14" s="65"/>
    </row>
    <row r="15" ht="20.7" customHeight="1" spans="2:6">
      <c r="B15" s="66"/>
      <c r="C15" s="48" t="s">
        <v>144</v>
      </c>
      <c r="D15" s="65"/>
      <c r="E15" s="48"/>
      <c r="F15" s="65"/>
    </row>
    <row r="16" ht="20.7" customHeight="1" spans="2:6">
      <c r="B16" s="66"/>
      <c r="C16" s="48" t="s">
        <v>145</v>
      </c>
      <c r="D16" s="65"/>
      <c r="E16" s="48"/>
      <c r="F16" s="65"/>
    </row>
    <row r="17" ht="20.7" customHeight="1" spans="2:6">
      <c r="B17" s="66"/>
      <c r="C17" s="48" t="s">
        <v>146</v>
      </c>
      <c r="D17" s="65"/>
      <c r="E17" s="48"/>
      <c r="F17" s="6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D8" sqref="D8:E27"/>
    </sheetView>
  </sheetViews>
  <sheetFormatPr defaultColWidth="10" defaultRowHeight="14.4"/>
  <cols>
    <col min="1" max="1" width="0.407407407407407" customWidth="1"/>
    <col min="2" max="2" width="10.037037037037" customWidth="1"/>
    <col min="3" max="3" width="29.9907407407407" customWidth="1"/>
    <col min="4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518518518519" customWidth="1"/>
    <col min="10" max="10" width="10.7222222222222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19"/>
      <c r="B1" s="20" t="s">
        <v>147</v>
      </c>
    </row>
    <row r="2" ht="16.35" customHeight="1" spans="2:13">
      <c r="B2" s="21" t="s">
        <v>148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/>
    <row r="5" ht="22.4" customHeight="1" spans="13:13">
      <c r="M5" s="41" t="s">
        <v>2</v>
      </c>
    </row>
    <row r="6" ht="36.2" customHeight="1" spans="2:13">
      <c r="B6" s="53" t="s">
        <v>149</v>
      </c>
      <c r="C6" s="53"/>
      <c r="D6" s="53" t="s">
        <v>33</v>
      </c>
      <c r="E6" s="54" t="s">
        <v>150</v>
      </c>
      <c r="F6" s="54" t="s">
        <v>151</v>
      </c>
      <c r="G6" s="54" t="s">
        <v>152</v>
      </c>
      <c r="H6" s="54" t="s">
        <v>153</v>
      </c>
      <c r="I6" s="54" t="s">
        <v>154</v>
      </c>
      <c r="J6" s="54" t="s">
        <v>155</v>
      </c>
      <c r="K6" s="54" t="s">
        <v>156</v>
      </c>
      <c r="L6" s="54" t="s">
        <v>157</v>
      </c>
      <c r="M6" s="54" t="s">
        <v>158</v>
      </c>
    </row>
    <row r="7" ht="30.15" customHeight="1" spans="2:13">
      <c r="B7" s="53" t="s">
        <v>75</v>
      </c>
      <c r="C7" s="53" t="s">
        <v>32</v>
      </c>
      <c r="D7" s="53"/>
      <c r="E7" s="54"/>
      <c r="F7" s="54"/>
      <c r="G7" s="54"/>
      <c r="H7" s="54"/>
      <c r="I7" s="54"/>
      <c r="J7" s="54"/>
      <c r="K7" s="54"/>
      <c r="L7" s="54"/>
      <c r="M7" s="54"/>
    </row>
    <row r="8" ht="20.7" customHeight="1" spans="2:13">
      <c r="B8" s="55" t="s">
        <v>7</v>
      </c>
      <c r="C8" s="55"/>
      <c r="D8" s="45">
        <f>7.5+43.64</f>
        <v>51.14</v>
      </c>
      <c r="E8" s="45">
        <f>7.5+43.64</f>
        <v>51.14</v>
      </c>
      <c r="F8" s="56"/>
      <c r="G8" s="56"/>
      <c r="H8" s="56"/>
      <c r="I8" s="56"/>
      <c r="J8" s="56"/>
      <c r="K8" s="56"/>
      <c r="L8" s="56"/>
      <c r="M8" s="56"/>
    </row>
    <row r="9" ht="20.7" customHeight="1" spans="2:13">
      <c r="B9" s="57" t="s">
        <v>36</v>
      </c>
      <c r="C9" s="58" t="s">
        <v>14</v>
      </c>
      <c r="D9" s="49">
        <f>7.5+33.15</f>
        <v>40.65</v>
      </c>
      <c r="E9" s="49">
        <f>7.5+33.15</f>
        <v>40.65</v>
      </c>
      <c r="F9" s="59"/>
      <c r="G9" s="59"/>
      <c r="H9" s="59"/>
      <c r="I9" s="59"/>
      <c r="J9" s="59"/>
      <c r="K9" s="59"/>
      <c r="L9" s="59"/>
      <c r="M9" s="59"/>
    </row>
    <row r="10" ht="18.1" customHeight="1" spans="2:13">
      <c r="B10" s="60" t="s">
        <v>159</v>
      </c>
      <c r="C10" s="61" t="s">
        <v>160</v>
      </c>
      <c r="D10" s="49">
        <f>7.5+32.93</f>
        <v>40.43</v>
      </c>
      <c r="E10" s="49">
        <f>7.5+32.93</f>
        <v>40.43</v>
      </c>
      <c r="F10" s="59"/>
      <c r="G10" s="59"/>
      <c r="H10" s="59"/>
      <c r="I10" s="59"/>
      <c r="J10" s="59"/>
      <c r="K10" s="59"/>
      <c r="L10" s="59"/>
      <c r="M10" s="59"/>
    </row>
    <row r="11" ht="19.8" customHeight="1" spans="2:13">
      <c r="B11" s="60" t="s">
        <v>161</v>
      </c>
      <c r="C11" s="61" t="s">
        <v>162</v>
      </c>
      <c r="D11" s="49"/>
      <c r="E11" s="49"/>
      <c r="F11" s="59"/>
      <c r="G11" s="59"/>
      <c r="H11" s="59"/>
      <c r="I11" s="59"/>
      <c r="J11" s="59"/>
      <c r="K11" s="59"/>
      <c r="L11" s="59"/>
      <c r="M11" s="59"/>
    </row>
    <row r="12" ht="19.8" customHeight="1" spans="2:13">
      <c r="B12" s="60" t="s">
        <v>163</v>
      </c>
      <c r="C12" s="61" t="s">
        <v>164</v>
      </c>
      <c r="D12" s="49">
        <f>7.5+32.93</f>
        <v>40.43</v>
      </c>
      <c r="E12" s="49">
        <f>7.5+32.93</f>
        <v>40.43</v>
      </c>
      <c r="F12" s="59"/>
      <c r="G12" s="59"/>
      <c r="H12" s="59"/>
      <c r="I12" s="59"/>
      <c r="J12" s="59"/>
      <c r="K12" s="59"/>
      <c r="L12" s="59"/>
      <c r="M12" s="59"/>
    </row>
    <row r="13" ht="18.1" customHeight="1" spans="2:13">
      <c r="B13" s="60" t="s">
        <v>165</v>
      </c>
      <c r="C13" s="61" t="s">
        <v>166</v>
      </c>
      <c r="D13" s="49">
        <v>0.22</v>
      </c>
      <c r="E13" s="49">
        <v>0.22</v>
      </c>
      <c r="F13" s="59"/>
      <c r="G13" s="59"/>
      <c r="H13" s="59"/>
      <c r="I13" s="59"/>
      <c r="J13" s="59"/>
      <c r="K13" s="59"/>
      <c r="L13" s="59"/>
      <c r="M13" s="59"/>
    </row>
    <row r="14" ht="19.8" customHeight="1" spans="2:13">
      <c r="B14" s="60" t="s">
        <v>167</v>
      </c>
      <c r="C14" s="61" t="s">
        <v>168</v>
      </c>
      <c r="D14" s="49">
        <v>0.22</v>
      </c>
      <c r="E14" s="49">
        <v>0.22</v>
      </c>
      <c r="F14" s="59"/>
      <c r="G14" s="59"/>
      <c r="H14" s="59"/>
      <c r="I14" s="59"/>
      <c r="J14" s="59"/>
      <c r="K14" s="59"/>
      <c r="L14" s="59"/>
      <c r="M14" s="59"/>
    </row>
    <row r="15" ht="20.7" customHeight="1" spans="2:13">
      <c r="B15" s="57" t="s">
        <v>47</v>
      </c>
      <c r="C15" s="58" t="s">
        <v>16</v>
      </c>
      <c r="D15" s="49">
        <v>5.44</v>
      </c>
      <c r="E15" s="49">
        <v>5.44</v>
      </c>
      <c r="F15" s="59"/>
      <c r="G15" s="59"/>
      <c r="H15" s="59"/>
      <c r="I15" s="59"/>
      <c r="J15" s="59"/>
      <c r="K15" s="59"/>
      <c r="L15" s="59"/>
      <c r="M15" s="59"/>
    </row>
    <row r="16" ht="18.1" customHeight="1" spans="2:13">
      <c r="B16" s="60" t="s">
        <v>169</v>
      </c>
      <c r="C16" s="61" t="s">
        <v>170</v>
      </c>
      <c r="D16" s="49"/>
      <c r="E16" s="49"/>
      <c r="F16" s="59"/>
      <c r="G16" s="59"/>
      <c r="H16" s="59"/>
      <c r="I16" s="59"/>
      <c r="J16" s="59"/>
      <c r="K16" s="59"/>
      <c r="L16" s="59"/>
      <c r="M16" s="59"/>
    </row>
    <row r="17" ht="19.8" customHeight="1" spans="2:13">
      <c r="B17" s="60" t="s">
        <v>171</v>
      </c>
      <c r="C17" s="61" t="s">
        <v>172</v>
      </c>
      <c r="D17" s="49">
        <v>3.63</v>
      </c>
      <c r="E17" s="49">
        <v>3.63</v>
      </c>
      <c r="F17" s="59"/>
      <c r="G17" s="59"/>
      <c r="H17" s="59"/>
      <c r="I17" s="59"/>
      <c r="J17" s="59"/>
      <c r="K17" s="59"/>
      <c r="L17" s="59"/>
      <c r="M17" s="59"/>
    </row>
    <row r="18" ht="19.8" customHeight="1" spans="2:13">
      <c r="B18" s="60" t="s">
        <v>173</v>
      </c>
      <c r="C18" s="61" t="s">
        <v>174</v>
      </c>
      <c r="D18" s="49">
        <v>1.81</v>
      </c>
      <c r="E18" s="49">
        <v>1.81</v>
      </c>
      <c r="F18" s="59"/>
      <c r="G18" s="59"/>
      <c r="H18" s="59"/>
      <c r="I18" s="59"/>
      <c r="J18" s="59"/>
      <c r="K18" s="59"/>
      <c r="L18" s="59"/>
      <c r="M18" s="59"/>
    </row>
    <row r="19" ht="19.8" customHeight="1" spans="2:13">
      <c r="B19" s="60" t="s">
        <v>175</v>
      </c>
      <c r="C19" s="61" t="s">
        <v>176</v>
      </c>
      <c r="D19" s="49"/>
      <c r="E19" s="49"/>
      <c r="F19" s="59"/>
      <c r="G19" s="59"/>
      <c r="H19" s="59"/>
      <c r="I19" s="59"/>
      <c r="J19" s="59"/>
      <c r="K19" s="59"/>
      <c r="L19" s="59"/>
      <c r="M19" s="59"/>
    </row>
    <row r="20" ht="20.7" customHeight="1" spans="2:13">
      <c r="B20" s="57" t="s">
        <v>56</v>
      </c>
      <c r="C20" s="58" t="s">
        <v>18</v>
      </c>
      <c r="D20" s="49">
        <v>2.33</v>
      </c>
      <c r="E20" s="49">
        <v>2.33</v>
      </c>
      <c r="F20" s="59"/>
      <c r="G20" s="59"/>
      <c r="H20" s="59"/>
      <c r="I20" s="59"/>
      <c r="J20" s="59"/>
      <c r="K20" s="59"/>
      <c r="L20" s="59"/>
      <c r="M20" s="59"/>
    </row>
    <row r="21" ht="18.1" customHeight="1" spans="2:13">
      <c r="B21" s="60" t="s">
        <v>177</v>
      </c>
      <c r="C21" s="61" t="s">
        <v>178</v>
      </c>
      <c r="D21" s="49">
        <v>2.33</v>
      </c>
      <c r="E21" s="49">
        <v>2.33</v>
      </c>
      <c r="F21" s="59"/>
      <c r="G21" s="59"/>
      <c r="H21" s="59"/>
      <c r="I21" s="59"/>
      <c r="J21" s="59"/>
      <c r="K21" s="59"/>
      <c r="L21" s="59"/>
      <c r="M21" s="59"/>
    </row>
    <row r="22" ht="19.8" customHeight="1" spans="2:13">
      <c r="B22" s="60" t="s">
        <v>179</v>
      </c>
      <c r="C22" s="61" t="s">
        <v>180</v>
      </c>
      <c r="D22" s="49"/>
      <c r="E22" s="49"/>
      <c r="F22" s="59"/>
      <c r="G22" s="59"/>
      <c r="H22" s="59"/>
      <c r="I22" s="59"/>
      <c r="J22" s="59"/>
      <c r="K22" s="59"/>
      <c r="L22" s="59"/>
      <c r="M22" s="59"/>
    </row>
    <row r="23" ht="19.8" customHeight="1" spans="2:13">
      <c r="B23" s="60" t="s">
        <v>181</v>
      </c>
      <c r="C23" s="61" t="s">
        <v>182</v>
      </c>
      <c r="D23" s="49">
        <v>1.92</v>
      </c>
      <c r="E23" s="49">
        <v>1.92</v>
      </c>
      <c r="F23" s="59"/>
      <c r="G23" s="59"/>
      <c r="H23" s="59"/>
      <c r="I23" s="59"/>
      <c r="J23" s="59"/>
      <c r="K23" s="59"/>
      <c r="L23" s="59"/>
      <c r="M23" s="59"/>
    </row>
    <row r="24" ht="19.8" customHeight="1" spans="2:13">
      <c r="B24" s="60" t="s">
        <v>183</v>
      </c>
      <c r="C24" s="61" t="s">
        <v>184</v>
      </c>
      <c r="D24" s="49">
        <v>0.41</v>
      </c>
      <c r="E24" s="49">
        <v>0.41</v>
      </c>
      <c r="F24" s="59"/>
      <c r="G24" s="59"/>
      <c r="H24" s="59"/>
      <c r="I24" s="59"/>
      <c r="J24" s="59"/>
      <c r="K24" s="59"/>
      <c r="L24" s="59"/>
      <c r="M24" s="59"/>
    </row>
    <row r="25" ht="20.7" customHeight="1" spans="2:13">
      <c r="B25" s="57" t="s">
        <v>65</v>
      </c>
      <c r="C25" s="58" t="s">
        <v>19</v>
      </c>
      <c r="D25" s="49">
        <v>2.72</v>
      </c>
      <c r="E25" s="49">
        <v>2.72</v>
      </c>
      <c r="F25" s="59"/>
      <c r="G25" s="59"/>
      <c r="H25" s="59"/>
      <c r="I25" s="59"/>
      <c r="J25" s="59"/>
      <c r="K25" s="59"/>
      <c r="L25" s="59"/>
      <c r="M25" s="59"/>
    </row>
    <row r="26" ht="18.1" customHeight="1" spans="2:13">
      <c r="B26" s="60" t="s">
        <v>185</v>
      </c>
      <c r="C26" s="61" t="s">
        <v>186</v>
      </c>
      <c r="D26" s="49">
        <v>2.72</v>
      </c>
      <c r="E26" s="49">
        <v>2.72</v>
      </c>
      <c r="F26" s="59"/>
      <c r="G26" s="59"/>
      <c r="H26" s="59"/>
      <c r="I26" s="59"/>
      <c r="J26" s="59"/>
      <c r="K26" s="59"/>
      <c r="L26" s="59"/>
      <c r="M26" s="59"/>
    </row>
    <row r="27" ht="19.8" customHeight="1" spans="2:13">
      <c r="B27" s="60" t="s">
        <v>187</v>
      </c>
      <c r="C27" s="61" t="s">
        <v>188</v>
      </c>
      <c r="D27" s="49">
        <v>2.72</v>
      </c>
      <c r="E27" s="49">
        <v>2.72</v>
      </c>
      <c r="F27" s="59"/>
      <c r="G27" s="59"/>
      <c r="H27" s="59"/>
      <c r="I27" s="59"/>
      <c r="J27" s="59"/>
      <c r="K27" s="59"/>
      <c r="L27" s="59"/>
      <c r="M27" s="59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3" workbookViewId="0">
      <selection activeCell="D7" sqref="D7:E26"/>
    </sheetView>
  </sheetViews>
  <sheetFormatPr defaultColWidth="10" defaultRowHeight="14.4" outlineLevelCol="5"/>
  <cols>
    <col min="1" max="1" width="0.537037037037037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722222222222" customWidth="1"/>
  </cols>
  <sheetData>
    <row r="1" ht="16.35" customHeight="1" spans="1:2">
      <c r="A1" s="19"/>
      <c r="B1" s="20" t="s">
        <v>189</v>
      </c>
    </row>
    <row r="2" ht="16.35" customHeight="1" spans="2:6">
      <c r="B2" s="21" t="s">
        <v>190</v>
      </c>
      <c r="C2" s="21"/>
      <c r="D2" s="21"/>
      <c r="E2" s="21"/>
      <c r="F2" s="21"/>
    </row>
    <row r="3" ht="16.35" customHeight="1" spans="2:6">
      <c r="B3" s="21"/>
      <c r="C3" s="21"/>
      <c r="D3" s="21"/>
      <c r="E3" s="21"/>
      <c r="F3" s="21"/>
    </row>
    <row r="4" ht="16.35" customHeight="1" spans="2:6">
      <c r="B4" s="42"/>
      <c r="C4" s="42"/>
      <c r="D4" s="42"/>
      <c r="E4" s="42"/>
      <c r="F4" s="42"/>
    </row>
    <row r="5" ht="18.95" customHeight="1" spans="2:6">
      <c r="B5" s="42"/>
      <c r="C5" s="42"/>
      <c r="D5" s="42"/>
      <c r="E5" s="42"/>
      <c r="F5" s="43" t="s">
        <v>2</v>
      </c>
    </row>
    <row r="6" ht="31.9" customHeight="1" spans="2:6">
      <c r="B6" s="44" t="s">
        <v>75</v>
      </c>
      <c r="C6" s="44" t="s">
        <v>32</v>
      </c>
      <c r="D6" s="44" t="s">
        <v>33</v>
      </c>
      <c r="E6" s="44" t="s">
        <v>191</v>
      </c>
      <c r="F6" s="44" t="s">
        <v>192</v>
      </c>
    </row>
    <row r="7" ht="23.25" customHeight="1" spans="2:6">
      <c r="B7" s="25" t="s">
        <v>7</v>
      </c>
      <c r="C7" s="25"/>
      <c r="D7" s="45">
        <f>7.5+43.64</f>
        <v>51.14</v>
      </c>
      <c r="E7" s="45">
        <f>7.5+43.64</f>
        <v>51.14</v>
      </c>
      <c r="F7" s="46"/>
    </row>
    <row r="8" ht="21.55" customHeight="1" spans="2:6">
      <c r="B8" s="47" t="s">
        <v>36</v>
      </c>
      <c r="C8" s="48" t="s">
        <v>14</v>
      </c>
      <c r="D8" s="49">
        <f>7.5+33.15</f>
        <v>40.65</v>
      </c>
      <c r="E8" s="49">
        <f>7.5+33.15</f>
        <v>40.65</v>
      </c>
      <c r="F8" s="50"/>
    </row>
    <row r="9" ht="20.7" customHeight="1" spans="2:6">
      <c r="B9" s="51" t="s">
        <v>193</v>
      </c>
      <c r="C9" s="52" t="s">
        <v>194</v>
      </c>
      <c r="D9" s="49">
        <f>7.5+32.93</f>
        <v>40.43</v>
      </c>
      <c r="E9" s="49">
        <f>7.5+32.93</f>
        <v>40.43</v>
      </c>
      <c r="F9" s="50"/>
    </row>
    <row r="10" ht="20.7" customHeight="1" spans="2:6">
      <c r="B10" s="51" t="s">
        <v>195</v>
      </c>
      <c r="C10" s="52" t="s">
        <v>196</v>
      </c>
      <c r="D10" s="49"/>
      <c r="E10" s="49"/>
      <c r="F10" s="50"/>
    </row>
    <row r="11" ht="20.7" customHeight="1" spans="2:6">
      <c r="B11" s="51" t="s">
        <v>197</v>
      </c>
      <c r="C11" s="52" t="s">
        <v>198</v>
      </c>
      <c r="D11" s="49">
        <f>7.5+32.93</f>
        <v>40.43</v>
      </c>
      <c r="E11" s="49">
        <f>7.5+32.93</f>
        <v>40.43</v>
      </c>
      <c r="F11" s="50"/>
    </row>
    <row r="12" ht="20.7" customHeight="1" spans="2:6">
      <c r="B12" s="51" t="s">
        <v>199</v>
      </c>
      <c r="C12" s="52" t="s">
        <v>200</v>
      </c>
      <c r="D12" s="49">
        <v>0.22</v>
      </c>
      <c r="E12" s="49">
        <v>0.22</v>
      </c>
      <c r="F12" s="50"/>
    </row>
    <row r="13" ht="20.7" customHeight="1" spans="2:6">
      <c r="B13" s="51" t="s">
        <v>201</v>
      </c>
      <c r="C13" s="52" t="s">
        <v>202</v>
      </c>
      <c r="D13" s="49">
        <v>0.22</v>
      </c>
      <c r="E13" s="49">
        <v>0.22</v>
      </c>
      <c r="F13" s="50"/>
    </row>
    <row r="14" ht="21.55" customHeight="1" spans="2:6">
      <c r="B14" s="47" t="s">
        <v>47</v>
      </c>
      <c r="C14" s="48" t="s">
        <v>16</v>
      </c>
      <c r="D14" s="49">
        <v>5.44</v>
      </c>
      <c r="E14" s="49">
        <v>5.44</v>
      </c>
      <c r="F14" s="50"/>
    </row>
    <row r="15" ht="20.7" customHeight="1" spans="2:6">
      <c r="B15" s="51" t="s">
        <v>203</v>
      </c>
      <c r="C15" s="52" t="s">
        <v>204</v>
      </c>
      <c r="D15" s="49"/>
      <c r="E15" s="49"/>
      <c r="F15" s="50"/>
    </row>
    <row r="16" ht="20.7" customHeight="1" spans="2:6">
      <c r="B16" s="51" t="s">
        <v>205</v>
      </c>
      <c r="C16" s="52" t="s">
        <v>206</v>
      </c>
      <c r="D16" s="49">
        <v>3.63</v>
      </c>
      <c r="E16" s="49">
        <v>3.63</v>
      </c>
      <c r="F16" s="50"/>
    </row>
    <row r="17" ht="20.7" customHeight="1" spans="2:6">
      <c r="B17" s="51" t="s">
        <v>207</v>
      </c>
      <c r="C17" s="52" t="s">
        <v>208</v>
      </c>
      <c r="D17" s="49">
        <v>1.81</v>
      </c>
      <c r="E17" s="49">
        <v>1.81</v>
      </c>
      <c r="F17" s="50"/>
    </row>
    <row r="18" ht="20.7" customHeight="1" spans="2:6">
      <c r="B18" s="51" t="s">
        <v>209</v>
      </c>
      <c r="C18" s="52" t="s">
        <v>210</v>
      </c>
      <c r="D18" s="49"/>
      <c r="E18" s="49"/>
      <c r="F18" s="50"/>
    </row>
    <row r="19" ht="21.55" customHeight="1" spans="2:6">
      <c r="B19" s="47" t="s">
        <v>56</v>
      </c>
      <c r="C19" s="48" t="s">
        <v>18</v>
      </c>
      <c r="D19" s="49">
        <v>2.33</v>
      </c>
      <c r="E19" s="49">
        <v>2.33</v>
      </c>
      <c r="F19" s="50"/>
    </row>
    <row r="20" ht="20.7" customHeight="1" spans="2:6">
      <c r="B20" s="51" t="s">
        <v>211</v>
      </c>
      <c r="C20" s="52" t="s">
        <v>212</v>
      </c>
      <c r="D20" s="49">
        <v>2.33</v>
      </c>
      <c r="E20" s="49">
        <v>2.33</v>
      </c>
      <c r="F20" s="50"/>
    </row>
    <row r="21" ht="20.7" customHeight="1" spans="2:6">
      <c r="B21" s="51" t="s">
        <v>213</v>
      </c>
      <c r="C21" s="52" t="s">
        <v>214</v>
      </c>
      <c r="D21" s="49"/>
      <c r="E21" s="49"/>
      <c r="F21" s="50"/>
    </row>
    <row r="22" ht="20.7" customHeight="1" spans="2:6">
      <c r="B22" s="51" t="s">
        <v>215</v>
      </c>
      <c r="C22" s="52" t="s">
        <v>216</v>
      </c>
      <c r="D22" s="49">
        <v>1.92</v>
      </c>
      <c r="E22" s="49">
        <v>1.92</v>
      </c>
      <c r="F22" s="50"/>
    </row>
    <row r="23" ht="20.7" customHeight="1" spans="2:6">
      <c r="B23" s="51" t="s">
        <v>217</v>
      </c>
      <c r="C23" s="52" t="s">
        <v>218</v>
      </c>
      <c r="D23" s="49">
        <v>0.41</v>
      </c>
      <c r="E23" s="49">
        <v>0.41</v>
      </c>
      <c r="F23" s="50"/>
    </row>
    <row r="24" ht="21.55" customHeight="1" spans="2:6">
      <c r="B24" s="47" t="s">
        <v>65</v>
      </c>
      <c r="C24" s="48" t="s">
        <v>19</v>
      </c>
      <c r="D24" s="49">
        <v>2.72</v>
      </c>
      <c r="E24" s="49">
        <v>2.72</v>
      </c>
      <c r="F24" s="50"/>
    </row>
    <row r="25" ht="20.7" customHeight="1" spans="2:6">
      <c r="B25" s="51" t="s">
        <v>219</v>
      </c>
      <c r="C25" s="52" t="s">
        <v>220</v>
      </c>
      <c r="D25" s="49">
        <v>2.72</v>
      </c>
      <c r="E25" s="49">
        <v>2.72</v>
      </c>
      <c r="F25" s="50"/>
    </row>
    <row r="26" ht="20.7" customHeight="1" spans="2:6">
      <c r="B26" s="51" t="s">
        <v>221</v>
      </c>
      <c r="C26" s="52" t="s">
        <v>222</v>
      </c>
      <c r="D26" s="49">
        <v>2.72</v>
      </c>
      <c r="E26" s="49">
        <v>2.72</v>
      </c>
      <c r="F26" s="5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opLeftCell="B1" workbookViewId="0">
      <selection activeCell="B8" sqref="B8"/>
    </sheetView>
  </sheetViews>
  <sheetFormatPr defaultColWidth="10" defaultRowHeight="14.4" outlineLevelRow="7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12962962963" customWidth="1"/>
    <col min="7" max="7" width="12.6203703703704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19"/>
      <c r="B1" s="20" t="s">
        <v>223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16.35" customHeight="1" spans="2:13">
      <c r="B2" s="35" t="s">
        <v>224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 spans="2:1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ht="21.55" customHeight="1" spans="2:13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41" t="s">
        <v>2</v>
      </c>
    </row>
    <row r="6" ht="65.55" customHeight="1" spans="2:13">
      <c r="B6" s="36" t="s">
        <v>225</v>
      </c>
      <c r="C6" s="36" t="s">
        <v>5</v>
      </c>
      <c r="D6" s="36" t="s">
        <v>33</v>
      </c>
      <c r="E6" s="36" t="s">
        <v>150</v>
      </c>
      <c r="F6" s="36" t="s">
        <v>151</v>
      </c>
      <c r="G6" s="36" t="s">
        <v>152</v>
      </c>
      <c r="H6" s="36" t="s">
        <v>153</v>
      </c>
      <c r="I6" s="36" t="s">
        <v>154</v>
      </c>
      <c r="J6" s="36" t="s">
        <v>155</v>
      </c>
      <c r="K6" s="36" t="s">
        <v>156</v>
      </c>
      <c r="L6" s="36" t="s">
        <v>157</v>
      </c>
      <c r="M6" s="36" t="s">
        <v>158</v>
      </c>
    </row>
    <row r="7" ht="23.25" customHeight="1" spans="2:13">
      <c r="B7" s="37" t="s">
        <v>7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ht="21.55" customHeight="1" spans="2:13">
      <c r="B8" s="39" t="s">
        <v>132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2024-03-19T06:59:00Z</dcterms:created>
  <dcterms:modified xsi:type="dcterms:W3CDTF">2024-03-20T03:16:14Z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