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15" windowHeight="7860" tabRatio="1000"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干部管理专项经费" sheetId="12" r:id="rId11"/>
    <sheet name="表十二干部教育培训专项经费" sheetId="13" r:id="rId12"/>
    <sheet name="表十三关心下一代工作专项经费" sheetId="14" r:id="rId13"/>
    <sheet name="表十四党的基层组织建设专项经费" sheetId="15" r:id="rId14"/>
    <sheet name="表十五老干部管理工作及活动专项经费" sheetId="16" r:id="rId15"/>
    <sheet name="表十六人才工作专项经费" sheetId="17" r:id="rId16"/>
  </sheets>
  <calcPr calcId="144525"/>
</workbook>
</file>

<file path=xl/calcChain.xml><?xml version="1.0" encoding="utf-8"?>
<calcChain xmlns="http://schemas.openxmlformats.org/spreadsheetml/2006/main">
  <c r="D27" i="9" l="1"/>
  <c r="D26" i="9"/>
  <c r="D25" i="9"/>
  <c r="D24" i="9"/>
  <c r="D23" i="9"/>
  <c r="D22" i="9"/>
  <c r="D21" i="9"/>
  <c r="D20" i="9"/>
  <c r="D19" i="9"/>
  <c r="D18" i="9"/>
  <c r="D17" i="9"/>
  <c r="E16" i="9"/>
  <c r="D16" i="9"/>
  <c r="D15" i="9"/>
  <c r="D14" i="9"/>
  <c r="D13" i="9"/>
  <c r="D12" i="9"/>
  <c r="F11" i="9"/>
  <c r="D11" i="9"/>
  <c r="D10" i="9"/>
  <c r="F9" i="9"/>
  <c r="D9" i="9"/>
  <c r="F8" i="9"/>
  <c r="E8" i="9"/>
  <c r="D8" i="9"/>
  <c r="F7" i="9"/>
  <c r="D7" i="9"/>
  <c r="O12" i="8"/>
  <c r="O11" i="8"/>
  <c r="F9" i="7"/>
  <c r="F8" i="7"/>
  <c r="E28" i="3"/>
  <c r="E27" i="3"/>
  <c r="E26" i="3"/>
  <c r="E25" i="3"/>
  <c r="E24" i="3"/>
  <c r="E23" i="3"/>
  <c r="E22" i="3"/>
  <c r="E21" i="3"/>
  <c r="E20" i="3"/>
  <c r="E19" i="3"/>
  <c r="E18" i="3"/>
  <c r="F17" i="3"/>
  <c r="E17" i="3"/>
  <c r="E16" i="3"/>
  <c r="E15" i="3"/>
  <c r="E14" i="3"/>
  <c r="E13" i="3"/>
  <c r="G12" i="3"/>
  <c r="E12" i="3"/>
  <c r="E11" i="3"/>
  <c r="G10" i="3"/>
  <c r="E10" i="3"/>
  <c r="G9" i="3"/>
  <c r="F9" i="3"/>
  <c r="E9" i="3"/>
  <c r="G8" i="3"/>
  <c r="E8" i="3"/>
  <c r="C17" i="2"/>
  <c r="F7" i="2"/>
  <c r="E7" i="2"/>
</calcChain>
</file>

<file path=xl/sharedStrings.xml><?xml version="1.0" encoding="utf-8"?>
<sst xmlns="http://schemas.openxmlformats.org/spreadsheetml/2006/main" count="1005" uniqueCount="469">
  <si>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</si>
  <si>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</si>
  <si>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</si>
  <si>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</si>
  <si>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</si>
  <si>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</si>
  <si>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</si>
  <si>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</si>
  <si>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</si>
  <si>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</si>
  <si>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</si>
  <si>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</si>
  <si>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</si>
  <si>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</si>
  <si>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</si>
  <si>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</si>
  <si>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</si>
  <si>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</si>
  <si>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</si>
  <si>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</si>
  <si>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</si>
  <si>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</si>
  <si>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</si>
  <si>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</si>
  <si>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</si>
  <si>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</si>
  <si>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</si>
  <si>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</si>
  <si>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</si>
  <si>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</si>
  <si>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2022年预算数</t>
  </si>
  <si>
    <t>2023年预算数</t>
  </si>
  <si>
    <t xml:space="preserve"> 科目编码</t>
  </si>
  <si>
    <t>科目名称</t>
  </si>
  <si>
    <t>总计</t>
  </si>
  <si>
    <t xml:space="preserve">基本支出 </t>
  </si>
  <si>
    <t xml:space="preserve">项目支出 </t>
  </si>
  <si>
    <t>201</t>
  </si>
  <si>
    <r>
      <rPr>
        <sz val="10"/>
        <color rgb="FF000000"/>
        <rFont val="方正仿宋_GBK"/>
        <family val="4"/>
        <charset val="134"/>
      </rPr>
      <t> 20132</t>
    </r>
  </si>
  <si>
    <r>
      <rPr>
        <sz val="10"/>
        <color rgb="FF000000"/>
        <rFont val="方正仿宋_GBK"/>
        <family val="4"/>
        <charset val="134"/>
      </rPr>
      <t> 组织事务</t>
    </r>
  </si>
  <si>
    <r>
      <rPr>
        <sz val="10"/>
        <color rgb="FF000000"/>
        <rFont val="方正仿宋_GBK"/>
        <family val="4"/>
        <charset val="134"/>
      </rPr>
      <t>  2013201</t>
    </r>
  </si>
  <si>
    <r>
      <rPr>
        <sz val="10"/>
        <color rgb="FF000000"/>
        <rFont val="方正仿宋_GBK"/>
        <family val="4"/>
        <charset val="134"/>
      </rPr>
      <t>  行政运行</t>
    </r>
  </si>
  <si>
    <r>
      <rPr>
        <sz val="10"/>
        <color rgb="FF000000"/>
        <rFont val="方正仿宋_GBK"/>
        <family val="4"/>
        <charset val="134"/>
      </rPr>
      <t>  2013202</t>
    </r>
  </si>
  <si>
    <r>
      <rPr>
        <sz val="10"/>
        <color rgb="FF000000"/>
        <rFont val="方正仿宋_GBK"/>
        <family val="4"/>
        <charset val="134"/>
      </rPr>
      <t>  一般行政管理事务</t>
    </r>
  </si>
  <si>
    <r>
      <rPr>
        <sz val="10"/>
        <color rgb="FF000000"/>
        <rFont val="方正仿宋_GBK"/>
        <family val="4"/>
        <charset val="134"/>
      </rPr>
      <t>  2013250</t>
    </r>
  </si>
  <si>
    <r>
      <rPr>
        <sz val="10"/>
        <color rgb="FF000000"/>
        <rFont val="方正仿宋_GBK"/>
        <family val="4"/>
        <charset val="134"/>
      </rPr>
      <t>  事业运行</t>
    </r>
  </si>
  <si>
    <r>
      <rPr>
        <sz val="10"/>
        <color rgb="FF000000"/>
        <rFont val="方正仿宋_GBK"/>
        <family val="4"/>
        <charset val="134"/>
      </rPr>
      <t> 20136</t>
    </r>
  </si>
  <si>
    <r>
      <rPr>
        <sz val="10"/>
        <color rgb="FF000000"/>
        <rFont val="方正仿宋_GBK"/>
        <family val="4"/>
        <charset val="134"/>
      </rPr>
      <t> 其他共产党事务支出</t>
    </r>
  </si>
  <si>
    <r>
      <rPr>
        <sz val="10"/>
        <color rgb="FF000000"/>
        <rFont val="方正仿宋_GBK"/>
        <family val="4"/>
        <charset val="134"/>
      </rPr>
      <t>  2013699</t>
    </r>
  </si>
  <si>
    <r>
      <rPr>
        <sz val="10"/>
        <color rgb="FF000000"/>
        <rFont val="方正仿宋_GBK"/>
        <family val="4"/>
        <charset val="134"/>
      </rPr>
      <t>  其他共产党事务支出</t>
    </r>
  </si>
  <si>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</si>
  <si>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</si>
  <si>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</si>
  <si>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</si>
  <si>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</si>
  <si>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</si>
  <si>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</si>
  <si>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</si>
  <si>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</si>
  <si>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</si>
  <si>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</si>
  <si>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</si>
  <si>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</si>
  <si>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</si>
  <si>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</si>
  <si>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</si>
  <si>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2101199</t>
    </r>
  </si>
  <si>
    <r>
      <rPr>
        <sz val="10"/>
        <color rgb="FF000000"/>
        <rFont val="方正仿宋_GBK"/>
        <family val="4"/>
        <charset val="134"/>
      </rPr>
      <t>  其他行政事业单位医疗支出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</si>
  <si>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</si>
  <si>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</si>
  <si>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</si>
  <si>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</si>
  <si>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</si>
  <si>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t>备注：本表反映当年一般公共预算财政拨款支出情况。</t>
  </si>
  <si>
    <t>表三</t>
  </si>
  <si>
    <t>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</si>
  <si>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</si>
  <si>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</si>
  <si>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</si>
  <si>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</si>
  <si>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</si>
  <si>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</si>
  <si>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</si>
  <si>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</si>
  <si>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</si>
  <si>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</si>
  <si>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</si>
  <si>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</si>
  <si>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</si>
  <si>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</si>
  <si>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</si>
  <si>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</si>
  <si>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</si>
  <si>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</si>
  <si>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</si>
  <si>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</si>
  <si>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</si>
  <si>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</si>
  <si>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</si>
  <si>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</si>
  <si>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</si>
  <si>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</si>
  <si>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</si>
  <si>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</si>
  <si>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</si>
  <si>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</si>
  <si>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</si>
  <si>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</si>
  <si>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</si>
  <si>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</si>
  <si>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</si>
  <si>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</si>
  <si>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</si>
  <si>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</si>
  <si>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</si>
  <si>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</si>
  <si>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</si>
  <si>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</si>
  <si>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</si>
  <si>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</si>
  <si>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</si>
  <si>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</si>
  <si>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</si>
  <si>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</si>
  <si>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</si>
  <si>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30399</t>
    </r>
  </si>
  <si>
    <r>
      <rPr>
        <sz val="10"/>
        <color rgb="FF000000"/>
        <rFont val="方正仿宋_GBK"/>
        <family val="4"/>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</si>
  <si>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</si>
  <si>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</si>
  <si>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</si>
  <si>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</si>
  <si>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</si>
  <si>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</si>
  <si>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</si>
  <si>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</si>
  <si>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</si>
  <si>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</si>
  <si>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</si>
  <si>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</si>
  <si>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</si>
  <si>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</si>
  <si>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</si>
  <si>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</si>
  <si>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</si>
  <si>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</si>
  <si>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</si>
  <si>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</si>
  <si>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</si>
  <si>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</si>
  <si>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</si>
  <si>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</si>
  <si>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</si>
  <si>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</si>
  <si>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</si>
  <si>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</si>
  <si>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</si>
  <si>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</si>
  <si>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</si>
  <si>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</si>
  <si>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</si>
  <si>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</si>
  <si>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20132</t>
    </r>
  </si>
  <si>
    <r>
      <rPr>
        <sz val="9"/>
        <color rgb="FF000000"/>
        <rFont val="方正仿宋_GBK"/>
        <family val="4"/>
        <charset val="134"/>
      </rPr>
      <t> 组织事务</t>
    </r>
  </si>
  <si>
    <r>
      <rPr>
        <sz val="9"/>
        <color rgb="FF000000"/>
        <rFont val="方正仿宋_GBK"/>
        <family val="4"/>
        <charset val="134"/>
      </rPr>
      <t>  2013201</t>
    </r>
  </si>
  <si>
    <r>
      <rPr>
        <sz val="9"/>
        <color rgb="FF000000"/>
        <rFont val="方正仿宋_GBK"/>
        <family val="4"/>
        <charset val="134"/>
      </rPr>
      <t>  行政运行</t>
    </r>
  </si>
  <si>
    <r>
      <rPr>
        <sz val="9"/>
        <color rgb="FF000000"/>
        <rFont val="方正仿宋_GBK"/>
        <family val="4"/>
        <charset val="134"/>
      </rPr>
      <t>  2013202</t>
    </r>
  </si>
  <si>
    <r>
      <rPr>
        <sz val="9"/>
        <color rgb="FF000000"/>
        <rFont val="方正仿宋_GBK"/>
        <family val="4"/>
        <charset val="134"/>
      </rPr>
      <t>  一般行政管理事务</t>
    </r>
  </si>
  <si>
    <r>
      <rPr>
        <sz val="9"/>
        <color rgb="FF000000"/>
        <rFont val="方正仿宋_GBK"/>
        <family val="4"/>
        <charset val="134"/>
      </rPr>
      <t>  2013250</t>
    </r>
  </si>
  <si>
    <r>
      <rPr>
        <sz val="9"/>
        <color rgb="FF000000"/>
        <rFont val="方正仿宋_GBK"/>
        <family val="4"/>
        <charset val="134"/>
      </rPr>
      <t>  事业运行</t>
    </r>
  </si>
  <si>
    <r>
      <rPr>
        <sz val="9"/>
        <color rgb="FF000000"/>
        <rFont val="方正仿宋_GBK"/>
        <family val="4"/>
        <charset val="134"/>
      </rPr>
      <t> 20136</t>
    </r>
  </si>
  <si>
    <r>
      <rPr>
        <sz val="9"/>
        <color rgb="FF000000"/>
        <rFont val="方正仿宋_GBK"/>
        <family val="4"/>
        <charset val="134"/>
      </rPr>
      <t> 其他共产党事务支出</t>
    </r>
  </si>
  <si>
    <r>
      <rPr>
        <sz val="9"/>
        <color rgb="FF000000"/>
        <rFont val="方正仿宋_GBK"/>
        <family val="4"/>
        <charset val="134"/>
      </rPr>
      <t>  2013699</t>
    </r>
  </si>
  <si>
    <r>
      <rPr>
        <sz val="9"/>
        <color rgb="FF000000"/>
        <rFont val="方正仿宋_GBK"/>
        <family val="4"/>
        <charset val="134"/>
      </rPr>
      <t>  其他共产党事务支出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</si>
  <si>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</si>
  <si>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</si>
  <si>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</si>
  <si>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</si>
  <si>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</si>
  <si>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</si>
  <si>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</si>
  <si>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</si>
  <si>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</si>
  <si>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</si>
  <si>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</si>
  <si>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</si>
  <si>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</si>
  <si>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</si>
  <si>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</si>
  <si>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</si>
  <si>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</si>
  <si>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</si>
  <si>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</si>
  <si>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</si>
  <si>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表八</t>
  </si>
  <si>
    <t>部门支出总表</t>
  </si>
  <si>
    <t>基本支出</t>
  </si>
  <si>
    <t>项目支出</t>
  </si>
  <si>
    <r>
      <rPr>
        <sz val="12"/>
        <color rgb="FF000000"/>
        <rFont val="方正仿宋_GBK"/>
        <family val="4"/>
        <charset val="134"/>
      </rPr>
      <t> 20132</t>
    </r>
  </si>
  <si>
    <r>
      <rPr>
        <sz val="12"/>
        <color rgb="FF000000"/>
        <rFont val="方正仿宋_GBK"/>
        <family val="4"/>
        <charset val="134"/>
      </rPr>
      <t> 组织事务</t>
    </r>
  </si>
  <si>
    <r>
      <rPr>
        <sz val="12"/>
        <color rgb="FF000000"/>
        <rFont val="方正仿宋_GBK"/>
        <family val="4"/>
        <charset val="134"/>
      </rPr>
      <t>  2013201</t>
    </r>
  </si>
  <si>
    <r>
      <rPr>
        <sz val="12"/>
        <color rgb="FF000000"/>
        <rFont val="方正仿宋_GBK"/>
        <family val="4"/>
        <charset val="134"/>
      </rPr>
      <t>  行政运行</t>
    </r>
  </si>
  <si>
    <r>
      <rPr>
        <sz val="12"/>
        <color rgb="FF000000"/>
        <rFont val="方正仿宋_GBK"/>
        <family val="4"/>
        <charset val="134"/>
      </rPr>
      <t>  2013202</t>
    </r>
  </si>
  <si>
    <r>
      <rPr>
        <sz val="12"/>
        <color rgb="FF000000"/>
        <rFont val="方正仿宋_GBK"/>
        <family val="4"/>
        <charset val="134"/>
      </rPr>
      <t>  一般行政管理事务</t>
    </r>
  </si>
  <si>
    <r>
      <rPr>
        <sz val="12"/>
        <color rgb="FF000000"/>
        <rFont val="方正仿宋_GBK"/>
        <family val="4"/>
        <charset val="134"/>
      </rPr>
      <t>  2013250</t>
    </r>
  </si>
  <si>
    <r>
      <rPr>
        <sz val="12"/>
        <color rgb="FF000000"/>
        <rFont val="方正仿宋_GBK"/>
        <family val="4"/>
        <charset val="134"/>
      </rPr>
      <t>  事业运行</t>
    </r>
  </si>
  <si>
    <r>
      <rPr>
        <sz val="12"/>
        <color rgb="FF000000"/>
        <rFont val="方正仿宋_GBK"/>
        <family val="4"/>
        <charset val="134"/>
      </rPr>
      <t> 20136</t>
    </r>
  </si>
  <si>
    <r>
      <rPr>
        <sz val="12"/>
        <color rgb="FF000000"/>
        <rFont val="方正仿宋_GBK"/>
        <family val="4"/>
        <charset val="134"/>
      </rPr>
      <t> 其他共产党事务支出</t>
    </r>
  </si>
  <si>
    <r>
      <rPr>
        <sz val="12"/>
        <color rgb="FF000000"/>
        <rFont val="方正仿宋_GBK"/>
        <family val="4"/>
        <charset val="134"/>
      </rPr>
      <t>  2013699</t>
    </r>
  </si>
  <si>
    <r>
      <rPr>
        <sz val="12"/>
        <color rgb="FF000000"/>
        <rFont val="方正仿宋_GBK"/>
        <family val="4"/>
        <charset val="134"/>
      </rPr>
      <t>  其他共产党事务支出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</si>
  <si>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</si>
  <si>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</si>
  <si>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</si>
  <si>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</si>
  <si>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</si>
  <si>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</si>
  <si>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</si>
  <si>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</si>
  <si>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</si>
  <si>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</si>
  <si>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</si>
  <si>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</si>
  <si>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</si>
  <si>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</si>
  <si>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</si>
  <si>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</si>
  <si>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</si>
  <si>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</si>
  <si>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</si>
  <si>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</si>
  <si>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t>表九</t>
  </si>
  <si>
    <t>政府采购预算明细表</t>
  </si>
  <si>
    <t>项目编号</t>
  </si>
  <si>
    <t>附件10：</t>
  </si>
  <si>
    <r>
      <rPr>
        <u/>
        <sz val="24"/>
        <color indexed="8"/>
        <rFont val="方正小标宋_GBK"/>
        <family val="4"/>
        <charset val="134"/>
      </rPr>
      <t>中共城口县委组织部</t>
    </r>
    <r>
      <rPr>
        <sz val="24"/>
        <color indexed="8"/>
        <rFont val="方正小标宋_GBK"/>
        <family val="4"/>
        <charset val="134"/>
      </rPr>
      <t>2023年部门整体绩效目标表</t>
    </r>
  </si>
  <si>
    <t>预算单位名称</t>
  </si>
  <si>
    <t>中共城口县委组织部</t>
  </si>
  <si>
    <t>对口科室</t>
  </si>
  <si>
    <t>行政财务和社会保障科</t>
  </si>
  <si>
    <t>年度整体绩效目标</t>
  </si>
  <si>
    <t>贯彻执行党的组织路线、方针、政策，制定、实施全县党的建设工作意见。扎实开展年度县管领导班子和领导干部考核，开展干部监督，狠抓人才队伍建设、干部教育培训和公务员录用调配、考核奖惩、培训和工资福利等工作。强化组织系统自身建设。抓好老干部工作的宏观管理、关心下一代和干部人事档案管理工作。做好县委直属机关工作委员会、县委非公有制经济组织和社会组织党的建设工作。</t>
  </si>
  <si>
    <t>绩效指标</t>
  </si>
  <si>
    <t>项 目</t>
  </si>
  <si>
    <t>一级指标</t>
  </si>
  <si>
    <t>二级指
标名称</t>
  </si>
  <si>
    <t>三级指
标名称</t>
  </si>
  <si>
    <t>指标说明</t>
  </si>
  <si>
    <t>指标
分值</t>
  </si>
  <si>
    <t>计量
单位</t>
  </si>
  <si>
    <t>指标值</t>
  </si>
  <si>
    <t>共性指标</t>
  </si>
  <si>
    <t>履职效能（15分）</t>
  </si>
  <si>
    <r>
      <rPr>
        <sz val="12"/>
        <color indexed="8"/>
        <rFont val="方正仿宋_GBK"/>
        <family val="4"/>
        <charset val="134"/>
      </rPr>
      <t>预算编制
（</t>
    </r>
    <r>
      <rPr>
        <sz val="12"/>
        <color indexed="8"/>
        <rFont val="Times New Roman"/>
        <family val="1"/>
      </rPr>
      <t>5</t>
    </r>
    <r>
      <rPr>
        <sz val="12"/>
        <color indexed="8"/>
        <rFont val="方正仿宋_GBK"/>
        <family val="4"/>
        <charset val="134"/>
      </rPr>
      <t>分）</t>
    </r>
  </si>
  <si>
    <t>部门预算编制</t>
  </si>
  <si>
    <r>
      <rPr>
        <sz val="12"/>
        <color indexed="8"/>
        <rFont val="方正仿宋_GBK"/>
        <family val="4"/>
        <charset val="134"/>
      </rPr>
      <t>年初部门预算编制的基础数准确率不低于</t>
    </r>
    <r>
      <rPr>
        <sz val="12"/>
        <color indexed="8"/>
        <rFont val="Times New Roman"/>
        <family val="1"/>
      </rPr>
      <t>100%</t>
    </r>
  </si>
  <si>
    <t>%</t>
  </si>
  <si>
    <r>
      <rPr>
        <sz val="11"/>
        <color indexed="8"/>
        <rFont val="宋体"/>
        <family val="3"/>
        <charset val="134"/>
      </rPr>
      <t>≤</t>
    </r>
    <r>
      <rPr>
        <sz val="11"/>
        <color indexed="8"/>
        <rFont val="Times New Roman"/>
        <family val="1"/>
      </rPr>
      <t>100%</t>
    </r>
  </si>
  <si>
    <r>
      <rPr>
        <sz val="12"/>
        <color indexed="8"/>
        <rFont val="方正仿宋_GBK"/>
        <family val="4"/>
        <charset val="134"/>
      </rPr>
      <t>项目编报的公开评审审减率不得低于</t>
    </r>
    <r>
      <rPr>
        <sz val="12"/>
        <color indexed="8"/>
        <rFont val="Times New Roman"/>
        <family val="1"/>
      </rPr>
      <t>80%</t>
    </r>
  </si>
  <si>
    <r>
      <rPr>
        <sz val="11"/>
        <color indexed="8"/>
        <rFont val="宋体"/>
        <family val="3"/>
        <charset val="134"/>
      </rPr>
      <t>≥</t>
    </r>
    <r>
      <rPr>
        <sz val="11"/>
        <color indexed="8"/>
        <rFont val="Times New Roman"/>
        <family val="1"/>
      </rPr>
      <t>100%</t>
    </r>
  </si>
  <si>
    <t>部门预算公开</t>
  </si>
  <si>
    <t>完整性</t>
  </si>
  <si>
    <r>
      <rPr>
        <sz val="11"/>
        <color indexed="8"/>
        <rFont val="宋体"/>
        <family val="3"/>
        <charset val="134"/>
      </rPr>
      <t>无</t>
    </r>
  </si>
  <si>
    <r>
      <rPr>
        <sz val="11"/>
        <color indexed="8"/>
        <rFont val="宋体"/>
        <family val="3"/>
        <charset val="134"/>
      </rPr>
      <t>完整</t>
    </r>
  </si>
  <si>
    <r>
      <rPr>
        <sz val="12"/>
        <color theme="1"/>
        <rFont val="Times New Roman"/>
        <family val="1"/>
      </rPr>
      <t xml:space="preserve"> </t>
    </r>
    <r>
      <rPr>
        <sz val="12"/>
        <color indexed="8"/>
        <rFont val="方正仿宋_GBK"/>
        <family val="4"/>
        <charset val="134"/>
      </rPr>
      <t>准确性</t>
    </r>
  </si>
  <si>
    <t>=100%</t>
  </si>
  <si>
    <t>及时性</t>
  </si>
  <si>
    <r>
      <rPr>
        <sz val="11"/>
        <color indexed="8"/>
        <rFont val="宋体"/>
        <family val="3"/>
        <charset val="134"/>
      </rPr>
      <t>按时</t>
    </r>
  </si>
  <si>
    <r>
      <rPr>
        <sz val="12"/>
        <color indexed="8"/>
        <rFont val="方正仿宋_GBK"/>
        <family val="4"/>
        <charset val="134"/>
      </rPr>
      <t>决算编制
（</t>
    </r>
    <r>
      <rPr>
        <sz val="12"/>
        <color indexed="8"/>
        <rFont val="Times New Roman"/>
        <family val="1"/>
      </rPr>
      <t>5</t>
    </r>
    <r>
      <rPr>
        <sz val="12"/>
        <color indexed="8"/>
        <rFont val="方正仿宋_GBK"/>
        <family val="4"/>
        <charset val="134"/>
      </rPr>
      <t>分）</t>
    </r>
  </si>
  <si>
    <t>部门决算编制</t>
  </si>
  <si>
    <r>
      <rPr>
        <sz val="12"/>
        <color indexed="8"/>
        <rFont val="方正仿宋_GBK"/>
        <family val="4"/>
        <charset val="134"/>
      </rPr>
      <t>部门决算数据的编报准确率不低于</t>
    </r>
    <r>
      <rPr>
        <sz val="12"/>
        <color indexed="8"/>
        <rFont val="Times New Roman"/>
        <family val="1"/>
      </rPr>
      <t>100%</t>
    </r>
  </si>
  <si>
    <t>部门决算编制及时性</t>
  </si>
  <si>
    <t>部门决算算公开</t>
  </si>
  <si>
    <t>准确性</t>
  </si>
  <si>
    <r>
      <rPr>
        <sz val="12"/>
        <color indexed="8"/>
        <rFont val="方正仿宋_GBK"/>
        <family val="4"/>
        <charset val="134"/>
      </rPr>
      <t>绩效目
标管理
（</t>
    </r>
    <r>
      <rPr>
        <sz val="12"/>
        <color indexed="8"/>
        <rFont val="Times New Roman"/>
        <family val="1"/>
      </rPr>
      <t>5</t>
    </r>
    <r>
      <rPr>
        <sz val="12"/>
        <color indexed="8"/>
        <rFont val="方正仿宋_GBK"/>
        <family val="4"/>
        <charset val="134"/>
      </rPr>
      <t>分）</t>
    </r>
  </si>
  <si>
    <t>绩效目标管理</t>
  </si>
  <si>
    <t>绩效目标管理覆盖率</t>
  </si>
  <si>
    <r>
      <rPr>
        <sz val="11"/>
        <color indexed="8"/>
        <rFont val="宋体"/>
        <family val="3"/>
        <charset val="134"/>
      </rPr>
      <t>≥</t>
    </r>
    <r>
      <rPr>
        <sz val="11"/>
        <color indexed="8"/>
        <rFont val="Times New Roman"/>
        <family val="1"/>
      </rPr>
      <t>0%</t>
    </r>
  </si>
  <si>
    <t>绩效评价</t>
  </si>
  <si>
    <t>绩效自评增长率</t>
  </si>
  <si>
    <t>管理效率
（30分）</t>
  </si>
  <si>
    <r>
      <rPr>
        <sz val="12"/>
        <color indexed="8"/>
        <rFont val="方正仿宋_GBK"/>
        <family val="4"/>
        <charset val="134"/>
      </rPr>
      <t>财务管理（</t>
    </r>
    <r>
      <rPr>
        <sz val="12"/>
        <color indexed="8"/>
        <rFont val="Times New Roman"/>
        <family val="1"/>
      </rPr>
      <t>30</t>
    </r>
    <r>
      <rPr>
        <sz val="12"/>
        <color indexed="8"/>
        <rFont val="方正仿宋_GBK"/>
        <family val="4"/>
        <charset val="134"/>
      </rPr>
      <t>分）</t>
    </r>
  </si>
  <si>
    <t>管理岗位设置</t>
  </si>
  <si>
    <r>
      <rPr>
        <sz val="12"/>
        <color indexed="8"/>
        <rFont val="方正仿宋_GBK"/>
        <family val="4"/>
        <charset val="134"/>
      </rPr>
      <t>按规定设置并配备专兼职的会计主管、会计、出纳，并明确相应的职责。</t>
    </r>
  </si>
  <si>
    <r>
      <rPr>
        <sz val="11"/>
        <color indexed="8"/>
        <rFont val="宋体"/>
        <family val="3"/>
        <charset val="134"/>
      </rPr>
      <t>完善</t>
    </r>
  </si>
  <si>
    <t>预算执行进度</t>
  </si>
  <si>
    <r>
      <rPr>
        <sz val="12"/>
        <color indexed="8"/>
        <rFont val="方正仿宋_GBK"/>
        <family val="4"/>
        <charset val="134"/>
      </rPr>
      <t>一季度末、二季度末、三季度末、</t>
    </r>
    <r>
      <rPr>
        <sz val="12"/>
        <color indexed="8"/>
        <rFont val="Times New Roman"/>
        <family val="1"/>
      </rPr>
      <t>11</t>
    </r>
    <r>
      <rPr>
        <sz val="12"/>
        <color indexed="8"/>
        <rFont val="方正仿宋_GBK"/>
        <family val="4"/>
        <charset val="134"/>
      </rPr>
      <t>月和</t>
    </r>
    <r>
      <rPr>
        <sz val="12"/>
        <color indexed="8"/>
        <rFont val="Times New Roman"/>
        <family val="1"/>
      </rPr>
      <t>12</t>
    </r>
    <r>
      <rPr>
        <sz val="12"/>
        <color indexed="8"/>
        <rFont val="方正仿宋_GBK"/>
        <family val="4"/>
        <charset val="134"/>
      </rPr>
      <t>月未的一般公共预算支出进度。每个时点的分值分别为</t>
    </r>
    <r>
      <rPr>
        <sz val="12"/>
        <color indexed="8"/>
        <rFont val="Times New Roman"/>
        <family val="1"/>
      </rPr>
      <t>1</t>
    </r>
    <r>
      <rPr>
        <sz val="12"/>
        <color indexed="8"/>
        <rFont val="方正仿宋_GBK"/>
        <family val="4"/>
        <charset val="134"/>
      </rPr>
      <t>：</t>
    </r>
    <r>
      <rPr>
        <sz val="12"/>
        <color indexed="8"/>
        <rFont val="Times New Roman"/>
        <family val="1"/>
      </rPr>
      <t>2</t>
    </r>
    <r>
      <rPr>
        <sz val="12"/>
        <color indexed="8"/>
        <rFont val="方正仿宋_GBK"/>
        <family val="4"/>
        <charset val="134"/>
      </rPr>
      <t>：</t>
    </r>
    <r>
      <rPr>
        <sz val="12"/>
        <color indexed="8"/>
        <rFont val="Times New Roman"/>
        <family val="1"/>
      </rPr>
      <t>4</t>
    </r>
    <r>
      <rPr>
        <sz val="12"/>
        <color indexed="8"/>
        <rFont val="方正仿宋_GBK"/>
        <family val="4"/>
        <charset val="134"/>
      </rPr>
      <t>：</t>
    </r>
    <r>
      <rPr>
        <sz val="12"/>
        <color indexed="8"/>
        <rFont val="Times New Roman"/>
        <family val="1"/>
      </rPr>
      <t>2</t>
    </r>
    <r>
      <rPr>
        <sz val="12"/>
        <color indexed="8"/>
        <rFont val="方正仿宋_GBK"/>
        <family val="4"/>
        <charset val="134"/>
      </rPr>
      <t>：</t>
    </r>
    <r>
      <rPr>
        <sz val="12"/>
        <color indexed="8"/>
        <rFont val="Times New Roman"/>
        <family val="1"/>
      </rPr>
      <t>1</t>
    </r>
    <r>
      <rPr>
        <sz val="12"/>
        <color indexed="8"/>
        <rFont val="方正仿宋_GBK"/>
        <family val="4"/>
        <charset val="134"/>
      </rPr>
      <t>。</t>
    </r>
  </si>
  <si>
    <r>
      <rPr>
        <sz val="9"/>
        <color indexed="8"/>
        <rFont val="宋体"/>
        <family val="3"/>
        <charset val="134"/>
      </rPr>
      <t>≥</t>
    </r>
    <r>
      <rPr>
        <sz val="9"/>
        <color indexed="8"/>
        <rFont val="Times New Roman"/>
        <family val="1"/>
      </rPr>
      <t>25%</t>
    </r>
    <r>
      <rPr>
        <sz val="9"/>
        <color indexed="8"/>
        <rFont val="宋体"/>
        <family val="3"/>
        <charset val="134"/>
      </rPr>
      <t>、</t>
    </r>
    <r>
      <rPr>
        <sz val="9"/>
        <color indexed="8"/>
        <rFont val="Times New Roman"/>
        <family val="1"/>
      </rPr>
      <t>50%</t>
    </r>
    <r>
      <rPr>
        <sz val="9"/>
        <color indexed="8"/>
        <rFont val="宋体"/>
        <family val="3"/>
        <charset val="134"/>
      </rPr>
      <t>、</t>
    </r>
    <r>
      <rPr>
        <sz val="9"/>
        <color indexed="8"/>
        <rFont val="Times New Roman"/>
        <family val="1"/>
      </rPr>
      <t>75%</t>
    </r>
    <r>
      <rPr>
        <sz val="9"/>
        <color indexed="8"/>
        <rFont val="宋体"/>
        <family val="3"/>
        <charset val="134"/>
      </rPr>
      <t>、</t>
    </r>
    <r>
      <rPr>
        <sz val="9"/>
        <color indexed="8"/>
        <rFont val="Times New Roman"/>
        <family val="1"/>
      </rPr>
      <t>92%</t>
    </r>
    <r>
      <rPr>
        <sz val="9"/>
        <color indexed="8"/>
        <rFont val="宋体"/>
        <family val="3"/>
        <charset val="134"/>
      </rPr>
      <t>、</t>
    </r>
    <r>
      <rPr>
        <sz val="9"/>
        <color indexed="8"/>
        <rFont val="Times New Roman"/>
        <family val="1"/>
      </rPr>
      <t>100%</t>
    </r>
  </si>
  <si>
    <t>预算执行规范性</t>
  </si>
  <si>
    <t>审计报告、财政监督检查报告和县委巡察报告所反映出的财务管理违纪违规行为。</t>
  </si>
  <si>
    <r>
      <rPr>
        <sz val="11"/>
        <color indexed="8"/>
        <rFont val="宋体"/>
        <family val="3"/>
        <charset val="134"/>
      </rPr>
      <t>条</t>
    </r>
  </si>
  <si>
    <t>可持续发展能力
（5分）</t>
  </si>
  <si>
    <r>
      <rPr>
        <sz val="12"/>
        <color indexed="8"/>
        <rFont val="方正仿宋_GBK"/>
        <family val="4"/>
        <charset val="134"/>
      </rPr>
      <t>债权债
务管理
（</t>
    </r>
    <r>
      <rPr>
        <sz val="12"/>
        <color indexed="8"/>
        <rFont val="Times New Roman"/>
        <family val="1"/>
      </rPr>
      <t>5</t>
    </r>
    <r>
      <rPr>
        <sz val="12"/>
        <color indexed="8"/>
        <rFont val="方正仿宋_GBK"/>
        <family val="4"/>
        <charset val="134"/>
      </rPr>
      <t>分）</t>
    </r>
  </si>
  <si>
    <t>应收应付款消化</t>
  </si>
  <si>
    <t>应收应付款消化情况</t>
  </si>
  <si>
    <t>债务目标化解</t>
  </si>
  <si>
    <t>化债目标完成情况</t>
  </si>
  <si>
    <t>个性指标</t>
  </si>
  <si>
    <t>统筹推进各领域党建工作</t>
  </si>
  <si>
    <t>县委确定的工作目标完成率</t>
  </si>
  <si>
    <t>≥95%</t>
  </si>
  <si>
    <r>
      <rPr>
        <sz val="12"/>
        <color indexed="8"/>
        <rFont val="方正宋黑_GBK"/>
        <family val="4"/>
        <charset val="134"/>
      </rPr>
      <t>抓好新时代领导班子建设</t>
    </r>
  </si>
  <si>
    <r>
      <rPr>
        <sz val="12"/>
        <color indexed="8"/>
        <rFont val="方正宋黑_GBK"/>
        <family val="4"/>
        <charset val="134"/>
      </rPr>
      <t>加强公务员队伍建设</t>
    </r>
  </si>
  <si>
    <r>
      <rPr>
        <sz val="12"/>
        <color indexed="8"/>
        <rFont val="方正宋黑_GBK"/>
        <family val="4"/>
        <charset val="134"/>
      </rPr>
      <t>走访慰问老党员及老干部</t>
    </r>
  </si>
  <si>
    <r>
      <rPr>
        <sz val="12"/>
        <color indexed="8"/>
        <rFont val="方正宋黑_GBK"/>
        <family val="4"/>
        <charset val="134"/>
      </rPr>
      <t>抓好干部教育培训工作</t>
    </r>
  </si>
  <si>
    <t>年度培训计划完成率及培训预期效果达成率</t>
  </si>
  <si>
    <r>
      <rPr>
        <sz val="12"/>
        <color indexed="8"/>
        <rFont val="方正宋黑_GBK"/>
        <family val="4"/>
        <charset val="134"/>
      </rPr>
      <t>强化人才助推经济社会发展</t>
    </r>
  </si>
  <si>
    <t>干部人事档案管理工作</t>
  </si>
  <si>
    <t>年度工作目标完成率</t>
  </si>
  <si>
    <t>干部群众满意度</t>
  </si>
  <si>
    <t>.</t>
  </si>
  <si>
    <r>
      <rPr>
        <sz val="9"/>
        <color theme="1"/>
        <rFont val="宋体"/>
        <family val="3"/>
        <charset val="134"/>
        <scheme val="minor"/>
      </rPr>
      <t>表1</t>
    </r>
    <r>
      <rPr>
        <sz val="9"/>
        <color indexed="8"/>
        <rFont val="宋体"/>
        <family val="3"/>
        <charset val="134"/>
      </rPr>
      <t>1</t>
    </r>
  </si>
  <si>
    <t>中共城口县委组织部2023年项目支出绩效目标表</t>
  </si>
  <si>
    <t>单位信息：</t>
  </si>
  <si>
    <t>203001-中共城口县委组织部（本级）</t>
  </si>
  <si>
    <t>项目名称：</t>
  </si>
  <si>
    <t>干部管理专项经费</t>
  </si>
  <si>
    <t>职能职责与活动：</t>
  </si>
  <si>
    <t>12-干部队伍选拔及培养职责/11-干部管理活动</t>
  </si>
  <si>
    <t>主管部门：</t>
  </si>
  <si>
    <t>203-中共城口县委组织部</t>
  </si>
  <si>
    <t>项目经办人：</t>
  </si>
  <si>
    <t>唐伟</t>
  </si>
  <si>
    <t>项目总额：</t>
  </si>
  <si>
    <t>预算执行率权重(%)：</t>
  </si>
  <si>
    <t>项目经办人电话：</t>
  </si>
  <si>
    <t>17783727675</t>
  </si>
  <si>
    <t>其中：</t>
  </si>
  <si>
    <t>财政资金：</t>
  </si>
  <si>
    <t>整体目标：</t>
  </si>
  <si>
    <t>财政专户管理资金：</t>
  </si>
  <si>
    <t xml:space="preserve">0 </t>
  </si>
  <si>
    <t>单位资金：</t>
  </si>
  <si>
    <t>社会投入资金：</t>
  </si>
  <si>
    <t>银行贷款：</t>
  </si>
  <si>
    <t>二级指标</t>
  </si>
  <si>
    <t>三级指标</t>
  </si>
  <si>
    <t>指标性质</t>
  </si>
  <si>
    <t>历史参考值</t>
  </si>
  <si>
    <t>度量单位</t>
  </si>
  <si>
    <t>权重（%）</t>
  </si>
  <si>
    <t>指标方向性</t>
  </si>
  <si>
    <t>产出指标</t>
  </si>
  <si>
    <t>数量指标</t>
  </si>
  <si>
    <t>后备干部选拔人数</t>
  </si>
  <si>
    <t>≥</t>
  </si>
  <si>
    <t>50</t>
  </si>
  <si>
    <t>186-人数</t>
  </si>
  <si>
    <t>1-正向指标</t>
  </si>
  <si>
    <t>质量指标</t>
  </si>
  <si>
    <t>干部年龄、知识结构优化</t>
  </si>
  <si>
    <t>定性</t>
  </si>
  <si>
    <t>1</t>
  </si>
  <si>
    <t>招录选调生人数</t>
  </si>
  <si>
    <t>10</t>
  </si>
  <si>
    <t>66-人</t>
  </si>
  <si>
    <t>公开招录和选拔公务员人数</t>
  </si>
  <si>
    <t>100</t>
  </si>
  <si>
    <t>人事档案信息化率</t>
  </si>
  <si>
    <t>50-%</t>
  </si>
  <si>
    <t>干部档案利用率</t>
  </si>
  <si>
    <t>90</t>
  </si>
  <si>
    <t>效益指标</t>
  </si>
  <si>
    <t>定性指标</t>
  </si>
  <si>
    <t>考核指标科学性</t>
  </si>
  <si>
    <t>好、良、中、差</t>
  </si>
  <si>
    <t>领导班子考核导向精准性</t>
  </si>
  <si>
    <t>满意度指标</t>
  </si>
  <si>
    <t>服务对象满意度指标</t>
  </si>
  <si>
    <t>服务对象满意度</t>
  </si>
  <si>
    <t>99</t>
  </si>
  <si>
    <t>综合考核对象的满意度</t>
  </si>
  <si>
    <r>
      <rPr>
        <sz val="9"/>
        <color theme="1"/>
        <rFont val="宋体"/>
        <family val="3"/>
        <charset val="134"/>
        <scheme val="minor"/>
      </rPr>
      <t>表1</t>
    </r>
    <r>
      <rPr>
        <sz val="9"/>
        <color indexed="8"/>
        <rFont val="宋体"/>
        <family val="3"/>
        <charset val="134"/>
      </rPr>
      <t>2</t>
    </r>
  </si>
  <si>
    <t>干部教育培训专项经费</t>
  </si>
  <si>
    <t>15-干部教育工作职责/11-全县干部教育培训</t>
  </si>
  <si>
    <t>刘鑫</t>
  </si>
  <si>
    <t xml:space="preserve">500000
</t>
  </si>
  <si>
    <t>19115153281</t>
  </si>
  <si>
    <t xml:space="preserve">500000 </t>
  </si>
  <si>
    <t>培训中青年干部人次</t>
  </si>
  <si>
    <t>67-人次</t>
  </si>
  <si>
    <t>县管领导干部培训人次</t>
  </si>
  <si>
    <t>培训优秀率</t>
  </si>
  <si>
    <t>85</t>
  </si>
  <si>
    <t>培训结业率</t>
  </si>
  <si>
    <t>培训项目数量</t>
  </si>
  <si>
    <t>69-个</t>
  </si>
  <si>
    <t>领导干部思想政治理论和业务水平提升</t>
  </si>
  <si>
    <t>好、中、差</t>
  </si>
  <si>
    <r>
      <rPr>
        <sz val="9"/>
        <color theme="1"/>
        <rFont val="宋体"/>
        <family val="3"/>
        <charset val="134"/>
        <scheme val="minor"/>
      </rPr>
      <t>1</t>
    </r>
    <r>
      <rPr>
        <sz val="9"/>
        <color theme="1"/>
        <rFont val="宋体"/>
        <family val="3"/>
        <charset val="134"/>
        <scheme val="minor"/>
      </rPr>
      <t>-</t>
    </r>
    <r>
      <rPr>
        <sz val="9"/>
        <color theme="1"/>
        <rFont val="宋体"/>
        <family val="3"/>
        <charset val="134"/>
        <scheme val="minor"/>
      </rPr>
      <t>指向指标</t>
    </r>
  </si>
  <si>
    <t>培训班学员对培训机构相关情况满意度</t>
  </si>
  <si>
    <t>95</t>
  </si>
  <si>
    <r>
      <rPr>
        <sz val="9"/>
        <color theme="1"/>
        <rFont val="宋体"/>
        <family val="3"/>
        <charset val="134"/>
        <scheme val="minor"/>
      </rPr>
      <t>表1</t>
    </r>
    <r>
      <rPr>
        <sz val="9"/>
        <color indexed="8"/>
        <rFont val="宋体"/>
        <family val="3"/>
        <charset val="134"/>
      </rPr>
      <t>3</t>
    </r>
  </si>
  <si>
    <t>关心下一代工作专项经费</t>
  </si>
  <si>
    <t>18-老干部管理及关心下一心工作职责/12-关工委工作</t>
  </si>
  <si>
    <t>向可萍</t>
  </si>
  <si>
    <t xml:space="preserve">200000
</t>
  </si>
  <si>
    <t>15025522479</t>
  </si>
  <si>
    <t xml:space="preserve">200000 </t>
  </si>
  <si>
    <t>开展“中华魂”、“传承红色基因、争做时代新人“主题教育和”五老弘扬好家教好家风”主题教育等活动，为全县青少年成长搭建平台；培养德智体美老全面发展的新时代社会主义接班人。</t>
  </si>
  <si>
    <t>开展青少年爱国主义教育次数</t>
  </si>
  <si>
    <t>155-场次</t>
  </si>
  <si>
    <t>购买青少年读物册</t>
  </si>
  <si>
    <t>25000</t>
  </si>
  <si>
    <t>151-本</t>
  </si>
  <si>
    <t>开展青少年学法普法活动</t>
  </si>
  <si>
    <t>5</t>
  </si>
  <si>
    <t>关心慰问留守贫困儿童</t>
  </si>
  <si>
    <t>500</t>
  </si>
  <si>
    <r>
      <rPr>
        <sz val="9"/>
        <color theme="1"/>
        <rFont val="宋体"/>
        <family val="3"/>
        <charset val="134"/>
        <scheme val="minor"/>
      </rPr>
      <t>表1</t>
    </r>
    <r>
      <rPr>
        <sz val="9"/>
        <color indexed="8"/>
        <rFont val="宋体"/>
        <family val="3"/>
        <charset val="134"/>
      </rPr>
      <t>4</t>
    </r>
  </si>
  <si>
    <t>党的基层组织建设专项经费</t>
  </si>
  <si>
    <t>11-党的建设工作职责/13-基层服务型党组织建</t>
  </si>
  <si>
    <t>王国伟</t>
  </si>
  <si>
    <t xml:space="preserve">一是持续开展软弱涣散党组整顿，开展基层党组织负责人培训，夯实党建基础，建强党的基层堡垒，提升基层党组织服务水平，增强基层党组织在乡村振兴方面的引领能力。
二是落实非公经济组织和社会组织党组织补助政策，支持非公经济组织和社会组织党组织示范点的改造升级。
</t>
  </si>
  <si>
    <t>发展预备党员人数</t>
  </si>
  <si>
    <t>174-名</t>
  </si>
  <si>
    <t>开展党建培训人数</t>
  </si>
  <si>
    <t>开展入党积极分子培培训人次</t>
  </si>
  <si>
    <t>整顿软弱涣散基层党组织个数</t>
  </si>
  <si>
    <t>培训非公党组织书记人次</t>
  </si>
  <si>
    <t>20</t>
  </si>
  <si>
    <t>补助非公党组织个数</t>
  </si>
  <si>
    <t>234-个（套）</t>
  </si>
  <si>
    <t>党的组织建设对经济社会发展的引领作用</t>
  </si>
  <si>
    <t>优、良、中、差</t>
  </si>
  <si>
    <t>培训对象满意度</t>
  </si>
  <si>
    <t>群众满意度</t>
  </si>
  <si>
    <r>
      <rPr>
        <sz val="9"/>
        <color theme="1"/>
        <rFont val="宋体"/>
        <family val="3"/>
        <charset val="134"/>
        <scheme val="minor"/>
      </rPr>
      <t>表1</t>
    </r>
    <r>
      <rPr>
        <sz val="9"/>
        <color indexed="8"/>
        <rFont val="宋体"/>
        <family val="3"/>
        <charset val="134"/>
      </rPr>
      <t>5</t>
    </r>
  </si>
  <si>
    <t>老干部管理工作及活动专项经费</t>
  </si>
  <si>
    <t xml:space="preserve">18-老干部管理及关心下一心工作职责/11-老干部管理 </t>
  </si>
  <si>
    <t xml:space="preserve">400000
</t>
  </si>
  <si>
    <t xml:space="preserve">400000 </t>
  </si>
  <si>
    <t xml:space="preserve">足额兑现老干部待遇保障政策，为全县离退休干部开展活动、交流学习搭建平台，进一步丰富老干部文化生活，确保2023年度老干部管理服务工作顺利开展。鼓励全县离退休干部在推动落实新发展理念、促进改革发展稳定、弘扬社会主义核心价值观等方面传递正能量，为县域经济社会发展建言献策、发挥余热。
</t>
  </si>
  <si>
    <t>老干部活动次数</t>
  </si>
  <si>
    <t>12</t>
  </si>
  <si>
    <t>76-次</t>
  </si>
  <si>
    <t>日常慰问老干部人次</t>
  </si>
  <si>
    <t>重大节日慰问老干部人次</t>
  </si>
  <si>
    <t>300</t>
  </si>
  <si>
    <t>开展老干部活动参与人数</t>
  </si>
  <si>
    <t>4000</t>
  </si>
  <si>
    <t>对老干部信访来访处理完成率</t>
  </si>
  <si>
    <t>15</t>
  </si>
  <si>
    <t>慰问到访率</t>
  </si>
  <si>
    <t>帮扶离退休干部人次</t>
  </si>
  <si>
    <t>老干部参加活动中心培训满意度</t>
  </si>
  <si>
    <t>离休、建初干部满意率</t>
  </si>
  <si>
    <r>
      <rPr>
        <sz val="9"/>
        <color theme="1"/>
        <rFont val="宋体"/>
        <family val="3"/>
        <charset val="134"/>
        <scheme val="minor"/>
      </rPr>
      <t>表1</t>
    </r>
    <r>
      <rPr>
        <sz val="9"/>
        <color indexed="8"/>
        <rFont val="宋体"/>
        <family val="3"/>
        <charset val="134"/>
      </rPr>
      <t>6</t>
    </r>
  </si>
  <si>
    <t>人才工作专项经费</t>
  </si>
  <si>
    <t>14-人才队伍建设工作职责/11-人才管理工作</t>
  </si>
  <si>
    <t>吴鹏</t>
  </si>
  <si>
    <t>17702360001</t>
  </si>
  <si>
    <t>根据《关于向国家乡村振兴重点帮扶县选派科技特派团的通知》（组通字〔2022〕）10号）《城口县人才项目管理办法（试行）》（城委人才办〔2020〕4号）《城口县科教兴县和人才强县行动计划（2018—2020年）》（城委发〔2019〕8号）、《关于进一步加强党委联系服务专家和优秀人才工作的实施方案》（城委办发〔2019〕50号）等文件要求设立人才专项项目，支持全县人才引进，人才培养、人才库建设和人才项目等相关工作，保障科技特派团正常开展帮扶工作。2023年主要要实现以下目标：一是完成县委下达的年度人才引进任务。二是完成全县青年人才库建设任务。三是实施10个人才项目，搭建人才培养平台，支持县域人才发展。四是为6个支科技特派团共22名科技派员在县开展工作期间提供后勤保障。</t>
  </si>
  <si>
    <t>培育和引进紧缺人才数量</t>
  </si>
  <si>
    <t>培训创新人才数量</t>
  </si>
  <si>
    <t>成本指标</t>
  </si>
  <si>
    <t>引进人才成本</t>
  </si>
  <si>
    <t>≤</t>
  </si>
  <si>
    <t>3</t>
  </si>
  <si>
    <t>57-万元</t>
  </si>
  <si>
    <t>2-反向指标</t>
  </si>
  <si>
    <t>人才引进与培养人数</t>
  </si>
  <si>
    <t>人才公寓入住</t>
  </si>
  <si>
    <t>人才项目实施</t>
  </si>
  <si>
    <t>个</t>
  </si>
  <si>
    <t>科技特派团在县天数</t>
  </si>
  <si>
    <t>天</t>
  </si>
  <si>
    <t>科技特派团满意度</t>
  </si>
  <si>
    <t>引进人才满意度</t>
  </si>
  <si>
    <t xml:space="preserve">根据《干部教育培训工作条例》《关于进一步规范区县（自治县）党校行政院校主体班办学的通知》（渝委组〔2013〕85号）规定设立全县干部教育培训项目，办主体班5个，每班学制1个月，参训人数250人次。全力提升干部政治、理论和业务水平。
</t>
    <phoneticPr fontId="55" type="noConversion"/>
  </si>
  <si>
    <t xml:space="preserve">1.贯彻落实《党政领导干部选拔任用工作条例》，落实县委的决策部署，完成年度干部选拔、交流、党政班子调研、县管领导考核等专项工作，从严从优配齐配强党政领导班子，持续优化领导干部结构、坚持严管厚爱相结合，打造一支高素质的干部队伍。
2.全面贯彻落实《公务员法》、《公务员职务任免与职务升降规定（实行）》等政策，完成年度公务员及党群事业人员招录、职务职级晋升、年度考核、调动等专项工作，正确评价公务员的德才表现和工作实绩，促进勤政廉政。
4.完成市对考核指标任务分解、督促、调度，围绕县委中心工作，优化县级党政领导班子考核方案，细化考核指标，公平公正开展年度考核等专项工作。
5.规范管理在库干部人事档案4800卷，完成年度新增干部人事档案材料收集、整理、扫描等专项工作。
</t>
    <phoneticPr fontId="5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</si>
</sst>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Red]\-#,##0.00\ "/>
    <numFmt numFmtId="177" formatCode="#,##0.00_ "/>
  </numFmts>
  <fonts count="56">
    <font>
      <sz val="11"/>
      <color indexed="8"/>
      <name val="宋体"/>
      <charset val="1"/>
      <scheme val="minor"/>
    </font>
    <font>
      <sz val="9"/>
      <color theme="1"/>
      <name val="宋体"/>
      <family val="3"/>
      <charset val="134"/>
      <scheme val="minor"/>
    </font>
    <font>
      <b/>
      <sz val="26"/>
      <color theme="1"/>
      <name val="宋体"/>
      <family val="3"/>
      <charset val="134"/>
      <scheme val="minor"/>
    </font>
    <font>
      <b/>
      <sz val="9"/>
      <color theme="1"/>
      <name val="宋体"/>
      <family val="3"/>
      <charset val="134"/>
      <scheme val="minor"/>
    </font>
    <font>
      <sz val="9"/>
      <name val="宋体"/>
      <family val="3"/>
      <charset val="134"/>
    </font>
    <font>
      <sz val="24"/>
      <color indexed="8"/>
      <name val="方正小标宋_GBK"/>
      <family val="4"/>
      <charset val="134"/>
    </font>
    <font>
      <sz val="24"/>
      <color theme="1"/>
      <name val="方正小标宋_GBK"/>
      <family val="4"/>
      <charset val="134"/>
    </font>
    <font>
      <sz val="12"/>
      <color theme="1"/>
      <name val="方正黑体_GBK"/>
      <family val="4"/>
      <charset val="134"/>
    </font>
    <font>
      <sz val="9"/>
      <color theme="1"/>
      <name val="方正黑体_GBK"/>
      <family val="4"/>
      <charset val="134"/>
    </font>
    <font>
      <sz val="10"/>
      <name val="宋体"/>
      <family val="3"/>
      <charset val="134"/>
    </font>
    <font>
      <sz val="11"/>
      <color theme="1"/>
      <name val="方正黑体_GBK"/>
      <family val="4"/>
      <charset val="134"/>
    </font>
    <font>
      <sz val="12"/>
      <color theme="1"/>
      <name val="Times New Roman"/>
      <family val="1"/>
    </font>
    <font>
      <sz val="10"/>
      <color theme="1"/>
      <name val="方正仿宋_GBK"/>
      <family val="4"/>
      <charset val="134"/>
    </font>
    <font>
      <sz val="11"/>
      <color theme="1"/>
      <name val="Times New Roman"/>
      <family val="1"/>
    </font>
    <font>
      <sz val="10"/>
      <color theme="1"/>
      <name val="Times New Roman"/>
      <family val="1"/>
    </font>
    <font>
      <sz val="12"/>
      <color theme="1"/>
      <name val="方正仿宋_GBK"/>
      <family val="4"/>
      <charset val="134"/>
    </font>
    <font>
      <sz val="12"/>
      <color indexed="8"/>
      <name val="Times New Roman"/>
      <family val="1"/>
    </font>
    <font>
      <sz val="12"/>
      <color theme="1"/>
      <name val="方正宋黑_GBK"/>
      <family val="4"/>
      <charset val="134"/>
    </font>
    <font>
      <sz val="11"/>
      <color theme="1"/>
      <name val="方正宋黑_GBK"/>
      <family val="4"/>
      <charset val="134"/>
    </font>
    <font>
      <sz val="11"/>
      <color indexed="8"/>
      <name val="Times New Roman"/>
      <family val="1"/>
    </font>
    <font>
      <sz val="9"/>
      <color theme="1"/>
      <name val="Times New Roman"/>
      <family val="1"/>
    </font>
    <font>
      <sz val="11"/>
      <color theme="1"/>
      <name val="宋体"/>
      <family val="3"/>
      <charset val="134"/>
    </font>
    <font>
      <sz val="9"/>
      <name val="SimSun"/>
      <charset val="134"/>
    </font>
    <font>
      <sz val="10"/>
      <color rgb="FF000000"/>
      <name val="方正楷体_GBK"/>
      <family val="4"/>
      <charset val="134"/>
    </font>
    <font>
      <sz val="15"/>
      <color rgb="FF000000"/>
      <name val="方正小标宋_GBK"/>
      <family val="4"/>
      <charset val="134"/>
    </font>
    <font>
      <sz val="10"/>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9"/>
      <color rgb="FF000000"/>
      <name val="方正小标宋_GBK"/>
      <family val="4"/>
      <charset val="134"/>
    </font>
    <font>
      <sz val="9"/>
      <color rgb="FF000000"/>
      <name val="SimSun"/>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2"/>
      <color rgb="FF000000"/>
      <name val="方正仿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11"/>
      <color rgb="FF000000"/>
      <name val="方正楷体_GBK"/>
      <family val="4"/>
      <charset val="134"/>
    </font>
    <font>
      <sz val="12"/>
      <color rgb="FF000000"/>
      <name val="Times New Roman"/>
      <family val="1"/>
    </font>
    <font>
      <sz val="18"/>
      <color rgb="FF000000"/>
      <name val="方正小标宋_GBK"/>
      <family val="4"/>
      <charset val="134"/>
    </font>
    <font>
      <sz val="12"/>
      <color rgb="FF000000"/>
      <name val="方正黑体_GBK"/>
      <family val="4"/>
      <charset val="134"/>
    </font>
    <font>
      <sz val="17"/>
      <color rgb="FF000000"/>
      <name val="方正小标宋_GBK"/>
      <family val="4"/>
      <charset val="134"/>
    </font>
    <font>
      <sz val="10"/>
      <color rgb="FF000000"/>
      <name val="SimSun"/>
      <charset val="134"/>
    </font>
    <font>
      <sz val="12"/>
      <color rgb="FF000000"/>
      <name val="方正楷体_GBK"/>
      <family val="4"/>
      <charset val="134"/>
    </font>
    <font>
      <b/>
      <sz val="12"/>
      <color rgb="FF000000"/>
      <name val="SimSun"/>
      <charset val="134"/>
    </font>
    <font>
      <sz val="9"/>
      <color indexed="8"/>
      <name val="宋体"/>
      <family val="3"/>
      <charset val="134"/>
    </font>
    <font>
      <u/>
      <sz val="24"/>
      <color indexed="8"/>
      <name val="方正小标宋_GBK"/>
      <family val="4"/>
      <charset val="134"/>
    </font>
    <font>
      <sz val="12"/>
      <color indexed="8"/>
      <name val="方正仿宋_GBK"/>
      <family val="4"/>
      <charset val="134"/>
    </font>
    <font>
      <sz val="11"/>
      <color indexed="8"/>
      <name val="宋体"/>
      <family val="3"/>
      <charset val="134"/>
    </font>
    <font>
      <sz val="9"/>
      <color indexed="8"/>
      <name val="Times New Roman"/>
      <family val="1"/>
    </font>
    <font>
      <sz val="12"/>
      <color indexed="8"/>
      <name val="方正宋黑_GBK"/>
      <family val="4"/>
      <charset val="134"/>
    </font>
    <font>
      <sz val="9"/>
      <name val="宋体"/>
      <family val="3"/>
      <charset val="134"/>
      <scheme val="minor"/>
    </font>
  </fonts>
  <fills count="2">
    <fill>
      <patternFill patternType="none"/>
    </fill>
    <fill>
      <patternFill patternType="gray125"/>
    </fill>
  </fills>
  <borders count="38">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202">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0" fontId="1" fillId="0" borderId="5" xfId="0" applyNumberFormat="1" applyFont="1" applyFill="1" applyBorder="1" applyAlignment="1">
      <alignment vertical="center"/>
    </xf>
    <xf numFmtId="0" fontId="1" fillId="0" borderId="11" xfId="0" applyFont="1" applyFill="1" applyBorder="1" applyAlignment="1">
      <alignment horizontal="center" vertical="center"/>
    </xf>
    <xf numFmtId="0" fontId="1" fillId="0" borderId="11" xfId="0" applyFont="1" applyFill="1" applyBorder="1" applyAlignment="1">
      <alignment vertical="center"/>
    </xf>
    <xf numFmtId="0" fontId="1" fillId="0" borderId="11" xfId="0" applyNumberFormat="1"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vertical="center"/>
    </xf>
    <xf numFmtId="0" fontId="1" fillId="0" borderId="14" xfId="0" applyFont="1" applyFill="1" applyBorder="1" applyAlignment="1">
      <alignment horizontal="left" vertical="center" wrapText="1"/>
    </xf>
    <xf numFmtId="0" fontId="3" fillId="0" borderId="5" xfId="0" applyFont="1" applyFill="1" applyBorder="1" applyAlignment="1">
      <alignment horizontal="right" vertical="center"/>
    </xf>
    <xf numFmtId="0" fontId="1" fillId="0" borderId="15" xfId="0" applyFont="1" applyFill="1" applyBorder="1" applyAlignment="1">
      <alignment horizontal="right" vertical="center" wrapText="1"/>
    </xf>
    <xf numFmtId="0" fontId="1" fillId="0" borderId="15" xfId="0" applyFont="1" applyFill="1" applyBorder="1" applyAlignment="1">
      <alignment horizontal="right" vertical="center"/>
    </xf>
    <xf numFmtId="0" fontId="1" fillId="0" borderId="15" xfId="0" applyFont="1" applyFill="1" applyBorder="1" applyAlignment="1">
      <alignment horizontal="center"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3" xfId="0" applyFont="1" applyFill="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4" fillId="0" borderId="0" xfId="0" applyFont="1" applyBorder="1" applyAlignment="1">
      <alignment vertical="center"/>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12" fillId="0" borderId="5" xfId="0" applyFont="1" applyBorder="1" applyAlignment="1">
      <alignment horizontal="left" vertical="center" wrapText="1"/>
    </xf>
    <xf numFmtId="0" fontId="11" fillId="0" borderId="5" xfId="0" applyFont="1" applyFill="1" applyBorder="1" applyAlignment="1">
      <alignment vertical="center" wrapText="1"/>
    </xf>
    <xf numFmtId="0" fontId="11" fillId="0" borderId="5" xfId="0" applyFont="1" applyBorder="1" applyAlignment="1">
      <alignment horizontal="center" vertical="center"/>
    </xf>
    <xf numFmtId="0" fontId="13" fillId="0" borderId="5" xfId="0" applyFont="1" applyBorder="1" applyAlignment="1">
      <alignment horizontal="center" vertical="center"/>
    </xf>
    <xf numFmtId="0" fontId="15" fillId="0" borderId="5" xfId="0" applyFont="1" applyFill="1" applyBorder="1" applyAlignment="1">
      <alignment horizontal="left" vertical="center"/>
    </xf>
    <xf numFmtId="0" fontId="11" fillId="0" borderId="5" xfId="0" applyFont="1" applyFill="1" applyBorder="1" applyAlignment="1">
      <alignment horizontal="left" vertical="center"/>
    </xf>
    <xf numFmtId="0" fontId="15" fillId="0" borderId="5" xfId="0" applyFont="1" applyFill="1" applyBorder="1" applyAlignment="1">
      <alignment vertical="center" wrapText="1"/>
    </xf>
    <xf numFmtId="0" fontId="15" fillId="0" borderId="5" xfId="0" applyFont="1" applyBorder="1" applyAlignment="1">
      <alignment vertical="center" wrapText="1"/>
    </xf>
    <xf numFmtId="0" fontId="11"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15" fillId="0" borderId="13" xfId="0" applyFont="1" applyFill="1" applyBorder="1" applyAlignment="1">
      <alignment vertical="center" wrapText="1"/>
    </xf>
    <xf numFmtId="0" fontId="0" fillId="0" borderId="13" xfId="0" applyBorder="1" applyAlignment="1">
      <alignment horizontal="center" vertical="center"/>
    </xf>
    <xf numFmtId="0" fontId="7" fillId="0" borderId="15" xfId="0" applyFont="1" applyBorder="1" applyAlignment="1">
      <alignment horizontal="center" vertical="center"/>
    </xf>
    <xf numFmtId="0" fontId="13" fillId="0" borderId="15" xfId="0" applyFont="1" applyBorder="1" applyAlignment="1">
      <alignment horizontal="center" vertical="center"/>
    </xf>
    <xf numFmtId="49" fontId="13" fillId="0" borderId="15" xfId="0" applyNumberFormat="1" applyFont="1" applyBorder="1" applyAlignment="1">
      <alignment horizontal="center"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wrapText="1"/>
    </xf>
    <xf numFmtId="0" fontId="21" fillId="0" borderId="15"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0" xfId="0" applyFont="1" applyBorder="1" applyAlignment="1">
      <alignment vertical="center" wrapText="1"/>
    </xf>
    <xf numFmtId="0" fontId="23" fillId="0" borderId="0" xfId="0" applyFont="1" applyBorder="1" applyAlignment="1">
      <alignment vertical="center" wrapText="1"/>
    </xf>
    <xf numFmtId="0" fontId="25" fillId="0" borderId="34" xfId="0" applyFont="1" applyBorder="1" applyAlignment="1">
      <alignment horizontal="center" vertical="center" wrapText="1"/>
    </xf>
    <xf numFmtId="4" fontId="27" fillId="0" borderId="34" xfId="0" applyNumberFormat="1" applyFont="1" applyBorder="1" applyAlignment="1">
      <alignment horizontal="right" vertical="center"/>
    </xf>
    <xf numFmtId="0" fontId="28" fillId="0" borderId="34" xfId="0" applyFont="1" applyBorder="1" applyAlignment="1">
      <alignment horizontal="center" vertical="center"/>
    </xf>
    <xf numFmtId="4" fontId="29" fillId="0" borderId="34" xfId="0" applyNumberFormat="1" applyFont="1" applyBorder="1" applyAlignment="1">
      <alignment horizontal="right" vertical="center"/>
    </xf>
    <xf numFmtId="0" fontId="23" fillId="0" borderId="0" xfId="0" applyFont="1" applyBorder="1" applyAlignment="1">
      <alignment horizontal="right" vertical="center"/>
    </xf>
    <xf numFmtId="0" fontId="31" fillId="0" borderId="0" xfId="0" applyFont="1" applyBorder="1" applyAlignment="1">
      <alignment horizontal="center" vertical="center" wrapText="1"/>
    </xf>
    <xf numFmtId="0" fontId="23" fillId="0" borderId="0" xfId="0" applyFont="1" applyBorder="1" applyAlignment="1">
      <alignment horizontal="right" vertical="center" wrapText="1"/>
    </xf>
    <xf numFmtId="0" fontId="32" fillId="0" borderId="34" xfId="0" applyFont="1" applyBorder="1" applyAlignment="1">
      <alignment horizontal="center" vertical="center" wrapText="1"/>
    </xf>
    <xf numFmtId="0" fontId="33" fillId="0" borderId="34" xfId="0" applyFont="1" applyBorder="1" applyAlignment="1">
      <alignment horizontal="center" vertical="center" wrapText="1"/>
    </xf>
    <xf numFmtId="4" fontId="34" fillId="0" borderId="34" xfId="0" applyNumberFormat="1" applyFont="1" applyBorder="1" applyAlignment="1">
      <alignment horizontal="right" vertical="center"/>
    </xf>
    <xf numFmtId="4" fontId="34" fillId="0" borderId="35" xfId="0" applyNumberFormat="1" applyFont="1" applyBorder="1" applyAlignment="1">
      <alignment horizontal="right" vertical="center"/>
    </xf>
    <xf numFmtId="0" fontId="35" fillId="0" borderId="34" xfId="0" applyFont="1" applyBorder="1" applyAlignment="1">
      <alignment horizontal="left" vertical="center"/>
    </xf>
    <xf numFmtId="0" fontId="35" fillId="0" borderId="34" xfId="0" applyFont="1" applyBorder="1" applyAlignment="1">
      <alignment vertical="center"/>
    </xf>
    <xf numFmtId="0" fontId="35" fillId="0" borderId="34" xfId="0" applyFont="1" applyBorder="1" applyAlignment="1">
      <alignment horizontal="left" vertical="center" wrapText="1"/>
    </xf>
    <xf numFmtId="0" fontId="35" fillId="0" borderId="34" xfId="0" applyFont="1" applyBorder="1" applyAlignment="1">
      <alignment vertical="center" wrapText="1"/>
    </xf>
    <xf numFmtId="4" fontId="29" fillId="0" borderId="34" xfId="0" applyNumberFormat="1" applyFont="1" applyBorder="1" applyAlignment="1">
      <alignment horizontal="right" vertical="center" wrapText="1"/>
    </xf>
    <xf numFmtId="4" fontId="29" fillId="0" borderId="35" xfId="0" applyNumberFormat="1" applyFont="1" applyBorder="1" applyAlignment="1">
      <alignment horizontal="right" vertical="center" wrapText="1"/>
    </xf>
    <xf numFmtId="4" fontId="29" fillId="0" borderId="5" xfId="0" applyNumberFormat="1" applyFont="1" applyBorder="1" applyAlignment="1">
      <alignment horizontal="right" vertical="center" wrapText="1"/>
    </xf>
    <xf numFmtId="4" fontId="29" fillId="0" borderId="36" xfId="0" applyNumberFormat="1" applyFont="1" applyBorder="1" applyAlignment="1">
      <alignment horizontal="right" vertical="center" wrapText="1"/>
    </xf>
    <xf numFmtId="0" fontId="36" fillId="0" borderId="34" xfId="0" applyFont="1" applyBorder="1" applyAlignment="1">
      <alignment horizontal="center" vertical="center"/>
    </xf>
    <xf numFmtId="4" fontId="38" fillId="0" borderId="34" xfId="0" applyNumberFormat="1" applyFont="1" applyBorder="1" applyAlignment="1">
      <alignment horizontal="right" vertical="center"/>
    </xf>
    <xf numFmtId="0" fontId="39" fillId="0" borderId="34" xfId="0" applyFont="1" applyBorder="1" applyAlignment="1">
      <alignment horizontal="left" vertical="center"/>
    </xf>
    <xf numFmtId="0" fontId="39" fillId="0" borderId="34" xfId="0" applyFont="1" applyBorder="1" applyAlignment="1">
      <alignment vertical="center"/>
    </xf>
    <xf numFmtId="4" fontId="40" fillId="0" borderId="34" xfId="0" applyNumberFormat="1" applyFont="1" applyBorder="1" applyAlignment="1">
      <alignment horizontal="right" vertical="center"/>
    </xf>
    <xf numFmtId="0" fontId="39" fillId="0" borderId="34" xfId="0" applyFont="1" applyBorder="1" applyAlignment="1">
      <alignment horizontal="left" vertical="center" wrapText="1"/>
    </xf>
    <xf numFmtId="0" fontId="39" fillId="0" borderId="34" xfId="0" applyFont="1" applyBorder="1" applyAlignment="1">
      <alignment vertical="center" wrapText="1"/>
    </xf>
    <xf numFmtId="176" fontId="0" fillId="0" borderId="0" xfId="0" applyNumberFormat="1">
      <alignment vertical="center"/>
    </xf>
    <xf numFmtId="177" fontId="0" fillId="0" borderId="0" xfId="0" applyNumberFormat="1">
      <alignment vertical="center"/>
    </xf>
    <xf numFmtId="0" fontId="41" fillId="0" borderId="0" xfId="0" applyFont="1" applyBorder="1" applyAlignment="1">
      <alignment horizontal="right" vertical="center"/>
    </xf>
    <xf numFmtId="0" fontId="32" fillId="0" borderId="34" xfId="0" applyFont="1" applyBorder="1" applyAlignment="1">
      <alignment horizontal="center" vertical="center"/>
    </xf>
    <xf numFmtId="0" fontId="33" fillId="0" borderId="34" xfId="0" applyFont="1" applyBorder="1" applyAlignment="1">
      <alignment horizontal="center" vertical="center"/>
    </xf>
    <xf numFmtId="0" fontId="31" fillId="0" borderId="0" xfId="0" applyFont="1" applyBorder="1" applyAlignment="1">
      <alignment vertical="center"/>
    </xf>
    <xf numFmtId="4" fontId="42" fillId="0" borderId="34" xfId="0" applyNumberFormat="1" applyFont="1" applyBorder="1" applyAlignment="1">
      <alignment horizontal="right" vertical="center"/>
    </xf>
    <xf numFmtId="0" fontId="23" fillId="0" borderId="0" xfId="0" applyFont="1" applyBorder="1" applyAlignment="1">
      <alignment vertical="center"/>
    </xf>
    <xf numFmtId="0" fontId="44" fillId="0" borderId="34" xfId="0" applyFont="1" applyBorder="1" applyAlignment="1">
      <alignment horizontal="center" vertical="center"/>
    </xf>
    <xf numFmtId="0" fontId="28" fillId="0" borderId="34" xfId="0" applyFont="1" applyBorder="1" applyAlignment="1">
      <alignment horizontal="left" vertical="center"/>
    </xf>
    <xf numFmtId="0" fontId="28" fillId="0" borderId="34" xfId="0" applyFont="1" applyBorder="1" applyAlignment="1">
      <alignment vertical="center"/>
    </xf>
    <xf numFmtId="0" fontId="28" fillId="0" borderId="34" xfId="0" applyFont="1" applyBorder="1" applyAlignment="1">
      <alignment horizontal="left" vertical="center" wrapText="1"/>
    </xf>
    <xf numFmtId="0" fontId="28" fillId="0" borderId="34" xfId="0" applyFont="1" applyBorder="1" applyAlignment="1">
      <alignment vertical="center" wrapText="1"/>
    </xf>
    <xf numFmtId="0" fontId="44" fillId="0" borderId="34" xfId="0" applyFont="1" applyBorder="1" applyAlignment="1">
      <alignment horizontal="center" vertical="center" wrapText="1"/>
    </xf>
    <xf numFmtId="0" fontId="31" fillId="0" borderId="34" xfId="0" applyFont="1" applyBorder="1" applyAlignment="1">
      <alignment vertical="center" wrapText="1"/>
    </xf>
    <xf numFmtId="4" fontId="29" fillId="0" borderId="34" xfId="0" applyNumberFormat="1" applyFont="1" applyBorder="1" applyAlignment="1">
      <alignment horizontal="center" vertical="center" wrapText="1"/>
    </xf>
    <xf numFmtId="0" fontId="23" fillId="0" borderId="0" xfId="0" applyFont="1" applyBorder="1" applyAlignment="1">
      <alignment horizontal="left" vertical="center"/>
    </xf>
    <xf numFmtId="0" fontId="44" fillId="0" borderId="37" xfId="0" applyFont="1" applyBorder="1" applyAlignment="1">
      <alignment horizontal="center" vertical="center" wrapText="1"/>
    </xf>
    <xf numFmtId="0" fontId="46" fillId="0" borderId="34" xfId="0" applyFont="1" applyBorder="1" applyAlignment="1">
      <alignment vertical="center" wrapText="1"/>
    </xf>
    <xf numFmtId="0" fontId="0" fillId="0" borderId="0" xfId="0" applyBorder="1" applyAlignment="1"/>
    <xf numFmtId="4" fontId="0" fillId="0" borderId="0" xfId="0" applyNumberFormat="1">
      <alignment vertical="center"/>
    </xf>
    <xf numFmtId="0" fontId="31" fillId="0" borderId="34" xfId="0" applyFont="1" applyBorder="1" applyAlignment="1">
      <alignment horizontal="right" vertical="center" wrapText="1"/>
    </xf>
    <xf numFmtId="0" fontId="48" fillId="0" borderId="34" xfId="0" applyFont="1" applyBorder="1" applyAlignment="1">
      <alignment horizontal="right" vertical="center" wrapText="1"/>
    </xf>
    <xf numFmtId="0" fontId="30" fillId="0" borderId="0" xfId="0" applyFont="1" applyBorder="1" applyAlignment="1">
      <alignment horizontal="center" vertical="center" wrapText="1"/>
    </xf>
    <xf numFmtId="0" fontId="32" fillId="0" borderId="34" xfId="0" applyFont="1" applyBorder="1" applyAlignment="1">
      <alignment horizontal="center" vertical="center" wrapText="1"/>
    </xf>
    <xf numFmtId="0" fontId="45" fillId="0" borderId="0" xfId="0" applyFont="1" applyBorder="1" applyAlignment="1">
      <alignment horizontal="center" vertical="center" wrapText="1"/>
    </xf>
    <xf numFmtId="0" fontId="44" fillId="0" borderId="34" xfId="0" applyFont="1" applyBorder="1" applyAlignment="1">
      <alignment horizontal="center" vertical="center" wrapText="1"/>
    </xf>
    <xf numFmtId="0" fontId="26" fillId="0" borderId="34" xfId="0" applyFont="1" applyBorder="1" applyAlignment="1">
      <alignment horizontal="center" vertical="center" wrapText="1"/>
    </xf>
    <xf numFmtId="0" fontId="47" fillId="0" borderId="0" xfId="0" applyFont="1" applyBorder="1" applyAlignment="1">
      <alignment vertical="center" wrapText="1"/>
    </xf>
    <xf numFmtId="0" fontId="44" fillId="0" borderId="34" xfId="0" applyFont="1" applyBorder="1" applyAlignment="1">
      <alignment horizontal="center" vertical="center"/>
    </xf>
    <xf numFmtId="0" fontId="26" fillId="0" borderId="34" xfId="0" applyFont="1" applyBorder="1" applyAlignment="1">
      <alignment horizontal="center" vertical="center"/>
    </xf>
    <xf numFmtId="0" fontId="43" fillId="0" borderId="0" xfId="0" applyFont="1" applyBorder="1" applyAlignment="1">
      <alignment horizontal="center" vertical="center"/>
    </xf>
    <xf numFmtId="0" fontId="32" fillId="0" borderId="34" xfId="0" applyFont="1" applyBorder="1" applyAlignment="1">
      <alignment horizontal="center" vertical="center"/>
    </xf>
    <xf numFmtId="0" fontId="36" fillId="0" borderId="34" xfId="0" applyFont="1" applyBorder="1" applyAlignment="1">
      <alignment horizontal="center" vertical="center" wrapText="1"/>
    </xf>
    <xf numFmtId="0" fontId="36" fillId="0" borderId="34" xfId="0" applyFont="1" applyBorder="1" applyAlignment="1">
      <alignment horizontal="center" vertical="center"/>
    </xf>
    <xf numFmtId="0" fontId="37" fillId="0" borderId="34" xfId="0" applyFont="1" applyBorder="1" applyAlignment="1">
      <alignment horizontal="center" vertical="center"/>
    </xf>
    <xf numFmtId="0" fontId="33" fillId="0" borderId="34" xfId="0" applyFont="1" applyBorder="1" applyAlignment="1">
      <alignment horizontal="center" vertical="center" wrapText="1"/>
    </xf>
    <xf numFmtId="0" fontId="2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0" fillId="0" borderId="13"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10" fillId="0" borderId="4" xfId="0" applyFont="1" applyBorder="1" applyAlignment="1">
      <alignment horizontal="center" vertical="center"/>
    </xf>
    <xf numFmtId="0" fontId="10" fillId="0" borderId="27" xfId="0" applyFont="1" applyBorder="1" applyAlignment="1">
      <alignment horizontal="center" vertical="center"/>
    </xf>
    <xf numFmtId="0" fontId="10" fillId="0" borderId="12" xfId="0" applyFont="1" applyBorder="1" applyAlignment="1">
      <alignment horizontal="center" vertical="center"/>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6" fillId="0" borderId="5" xfId="0" applyFont="1" applyBorder="1" applyAlignment="1">
      <alignment horizontal="center" vertical="center" wrapText="1"/>
    </xf>
    <xf numFmtId="0" fontId="12" fillId="0" borderId="5" xfId="0" applyFont="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0" fontId="4" fillId="0" borderId="21" xfId="0" applyFont="1" applyBorder="1" applyAlignment="1">
      <alignment horizontal="left" vertical="center" wrapText="1"/>
    </xf>
    <xf numFmtId="0" fontId="0"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1" xfId="0" applyFont="1" applyBorder="1" applyAlignment="1">
      <alignment horizontal="center" vertical="center" wrapText="1"/>
    </xf>
    <xf numFmtId="0" fontId="0" fillId="0" borderId="32" xfId="0" applyBorder="1" applyAlignment="1">
      <alignment horizontal="center" vertical="center" wrapText="1"/>
    </xf>
    <xf numFmtId="0" fontId="9" fillId="0" borderId="24" xfId="0" applyFont="1" applyBorder="1" applyAlignment="1">
      <alignment horizontal="left" vertical="center" wrapText="1" readingOrder="1"/>
    </xf>
    <xf numFmtId="0" fontId="9" fillId="0" borderId="26" xfId="0" applyFont="1" applyBorder="1" applyAlignment="1">
      <alignment horizontal="left" vertical="center" wrapText="1" readingOrder="1"/>
    </xf>
    <xf numFmtId="0" fontId="9" fillId="0" borderId="33" xfId="0" applyFont="1" applyBorder="1" applyAlignment="1">
      <alignment horizontal="left" vertical="center" wrapText="1" readingOrder="1"/>
    </xf>
    <xf numFmtId="0" fontId="17" fillId="0" borderId="5" xfId="0" applyFont="1" applyBorder="1" applyAlignment="1">
      <alignment horizontal="left" vertical="center" wrapText="1"/>
    </xf>
    <xf numFmtId="0" fontId="3" fillId="0" borderId="24"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left" vertical="top"/>
    </xf>
    <xf numFmtId="0" fontId="3" fillId="0" borderId="28" xfId="0" applyFont="1" applyFill="1" applyBorder="1" applyAlignment="1">
      <alignment horizontal="left" vertical="top"/>
    </xf>
    <xf numFmtId="0" fontId="3" fillId="0" borderId="29" xfId="0" applyFont="1" applyFill="1" applyBorder="1" applyAlignment="1">
      <alignment horizontal="left" vertical="top"/>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2" fillId="0" borderId="1"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3" fillId="0" borderId="2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4" xfId="0" applyFont="1" applyFill="1" applyBorder="1" applyAlignment="1">
      <alignment horizontal="left" vertical="top"/>
    </xf>
    <xf numFmtId="0" fontId="1" fillId="0" borderId="5" xfId="0" applyFont="1" applyFill="1" applyBorder="1" applyAlignment="1">
      <alignment horizontal="left" vertical="top" wrapText="1"/>
    </xf>
    <xf numFmtId="0" fontId="1" fillId="0" borderId="5" xfId="0" applyFont="1" applyFill="1" applyBorder="1" applyAlignment="1">
      <alignment horizontal="left" vertical="center" wrapText="1"/>
    </xf>
    <xf numFmtId="0" fontId="1" fillId="0" borderId="5" xfId="0" applyFont="1" applyFill="1" applyBorder="1" applyAlignment="1">
      <alignment horizontal="left" vertical="center"/>
    </xf>
    <xf numFmtId="0" fontId="2" fillId="0" borderId="0"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center"/>
    </xf>
    <xf numFmtId="0" fontId="3" fillId="0" borderId="3" xfId="0" applyFont="1" applyFill="1" applyBorder="1" applyAlignment="1">
      <alignment horizontal="right"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7EDC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E7" sqref="E7"/>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70"/>
      <c r="B1" s="71" t="s">
        <v>0</v>
      </c>
    </row>
    <row r="2" spans="1:8" ht="40.5" customHeight="1">
      <c r="B2" s="121" t="s">
        <v>1</v>
      </c>
      <c r="C2" s="121"/>
      <c r="D2" s="121"/>
      <c r="E2" s="121"/>
      <c r="F2" s="121"/>
      <c r="G2" s="121"/>
      <c r="H2" s="121"/>
    </row>
    <row r="3" spans="1:8" ht="23.25" customHeight="1">
      <c r="H3" s="100" t="s">
        <v>2</v>
      </c>
    </row>
    <row r="4" spans="1:8" ht="43.15" customHeight="1">
      <c r="B4" s="122" t="s">
        <v>3</v>
      </c>
      <c r="C4" s="122"/>
      <c r="D4" s="122" t="s">
        <v>4</v>
      </c>
      <c r="E4" s="122"/>
      <c r="F4" s="122"/>
      <c r="G4" s="122"/>
      <c r="H4" s="122"/>
    </row>
    <row r="5" spans="1:8" ht="43.15" customHeight="1">
      <c r="B5" s="101" t="s">
        <v>5</v>
      </c>
      <c r="C5" s="101" t="s">
        <v>6</v>
      </c>
      <c r="D5" s="101" t="s">
        <v>5</v>
      </c>
      <c r="E5" s="101" t="s">
        <v>7</v>
      </c>
      <c r="F5" s="79" t="s">
        <v>8</v>
      </c>
      <c r="G5" s="79" t="s">
        <v>9</v>
      </c>
      <c r="H5" s="79" t="s">
        <v>10</v>
      </c>
    </row>
    <row r="6" spans="1:8" ht="24.2" customHeight="1">
      <c r="B6" s="102" t="s">
        <v>11</v>
      </c>
      <c r="C6" s="81">
        <v>1007.54</v>
      </c>
      <c r="D6" s="102" t="s">
        <v>12</v>
      </c>
      <c r="E6" s="81">
        <v>1026.6500000000001</v>
      </c>
      <c r="F6" s="81">
        <v>1026.6500000000001</v>
      </c>
      <c r="G6" s="81"/>
      <c r="H6" s="81"/>
    </row>
    <row r="7" spans="1:8" ht="23.25" customHeight="1">
      <c r="B7" s="84" t="s">
        <v>13</v>
      </c>
      <c r="C7" s="81">
        <v>1007.54</v>
      </c>
      <c r="D7" s="84" t="s">
        <v>14</v>
      </c>
      <c r="E7" s="104">
        <f>865.08-10+6.5</f>
        <v>861.58</v>
      </c>
      <c r="F7" s="104">
        <f>865.08-10+6.5</f>
        <v>861.58</v>
      </c>
      <c r="G7" s="104"/>
      <c r="H7" s="104"/>
    </row>
    <row r="8" spans="1:8" ht="23.25" customHeight="1">
      <c r="B8" s="84" t="s">
        <v>15</v>
      </c>
      <c r="C8" s="104"/>
      <c r="D8" s="84" t="s">
        <v>16</v>
      </c>
      <c r="E8" s="104">
        <v>91.44</v>
      </c>
      <c r="F8" s="104">
        <v>91.44</v>
      </c>
      <c r="G8" s="104"/>
      <c r="H8" s="104"/>
    </row>
    <row r="9" spans="1:8" ht="23.25" customHeight="1">
      <c r="B9" s="84" t="s">
        <v>17</v>
      </c>
      <c r="C9" s="104"/>
      <c r="D9" s="84" t="s">
        <v>18</v>
      </c>
      <c r="E9" s="104">
        <v>26.88</v>
      </c>
      <c r="F9" s="104">
        <v>26.88</v>
      </c>
      <c r="G9" s="104"/>
      <c r="H9" s="104"/>
    </row>
    <row r="10" spans="1:8" ht="23.25" customHeight="1">
      <c r="B10" s="84"/>
      <c r="C10" s="104"/>
      <c r="D10" s="84" t="s">
        <v>19</v>
      </c>
      <c r="E10" s="104">
        <v>46.75</v>
      </c>
      <c r="F10" s="104">
        <v>46.75</v>
      </c>
      <c r="G10" s="104"/>
      <c r="H10" s="104"/>
    </row>
    <row r="11" spans="1:8" ht="16.350000000000001" customHeight="1">
      <c r="B11" s="112"/>
      <c r="C11" s="119"/>
      <c r="D11" s="112"/>
      <c r="E11" s="119"/>
      <c r="F11" s="119"/>
      <c r="G11" s="119"/>
      <c r="H11" s="119"/>
    </row>
    <row r="12" spans="1:8" ht="22.35" customHeight="1">
      <c r="B12" s="80" t="s">
        <v>20</v>
      </c>
      <c r="C12" s="120">
        <v>18.91</v>
      </c>
      <c r="D12" s="80" t="s">
        <v>21</v>
      </c>
      <c r="E12" s="119"/>
      <c r="F12" s="119"/>
      <c r="G12" s="119"/>
      <c r="H12" s="119"/>
    </row>
    <row r="13" spans="1:8" ht="21.6" customHeight="1">
      <c r="B13" s="86" t="s">
        <v>22</v>
      </c>
      <c r="C13" s="120">
        <v>18.91</v>
      </c>
      <c r="D13" s="112"/>
      <c r="E13" s="119"/>
      <c r="F13" s="119"/>
      <c r="G13" s="119"/>
      <c r="H13" s="119"/>
    </row>
    <row r="14" spans="1:8" ht="20.65" customHeight="1">
      <c r="B14" s="86" t="s">
        <v>23</v>
      </c>
      <c r="C14" s="119"/>
      <c r="D14" s="112"/>
      <c r="E14" s="119"/>
      <c r="F14" s="119"/>
      <c r="G14" s="119"/>
      <c r="H14" s="119"/>
    </row>
    <row r="15" spans="1:8" ht="20.65" customHeight="1">
      <c r="B15" s="86" t="s">
        <v>24</v>
      </c>
      <c r="C15" s="119"/>
      <c r="D15" s="112"/>
      <c r="E15" s="119"/>
      <c r="F15" s="119"/>
      <c r="G15" s="119"/>
      <c r="H15" s="119"/>
    </row>
    <row r="16" spans="1:8" ht="16.350000000000001" customHeight="1">
      <c r="B16" s="112"/>
      <c r="C16" s="119"/>
      <c r="D16" s="112"/>
      <c r="E16" s="119"/>
      <c r="F16" s="119"/>
      <c r="G16" s="119"/>
      <c r="H16" s="119"/>
    </row>
    <row r="17" spans="2:8" ht="24.2" customHeight="1">
      <c r="B17" s="102" t="s">
        <v>25</v>
      </c>
      <c r="C17" s="81">
        <f>C7+C12</f>
        <v>1026.45</v>
      </c>
      <c r="D17" s="102" t="s">
        <v>26</v>
      </c>
      <c r="E17" s="81">
        <v>1026.6500000000001</v>
      </c>
      <c r="F17" s="81">
        <v>1026.6500000000001</v>
      </c>
      <c r="G17" s="81"/>
      <c r="H17" s="81"/>
    </row>
    <row r="23" spans="2:8">
      <c r="F23" s="99"/>
    </row>
    <row r="24" spans="2:8">
      <c r="F24" s="99"/>
    </row>
    <row r="25" spans="2:8">
      <c r="C25" s="99"/>
      <c r="F25" s="99"/>
    </row>
  </sheetData>
  <mergeCells count="3">
    <mergeCell ref="B2:H2"/>
    <mergeCell ref="B4:C4"/>
    <mergeCell ref="D4:H4"/>
  </mergeCells>
  <phoneticPr fontId="55"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F31" sqref="A31:XFD31"/>
    </sheetView>
  </sheetViews>
  <sheetFormatPr defaultColWidth="10" defaultRowHeight="13.5"/>
  <cols>
    <col min="1" max="1" width="0.25" style="39" customWidth="1"/>
    <col min="2" max="2" width="12" style="39" customWidth="1"/>
    <col min="3" max="3" width="10.25" style="39" customWidth="1"/>
    <col min="4" max="4" width="12" style="39" customWidth="1"/>
    <col min="5" max="5" width="13.875" style="40" customWidth="1"/>
    <col min="6" max="6" width="16.25" style="39" customWidth="1"/>
    <col min="7" max="7" width="15.25" style="39" customWidth="1"/>
    <col min="8" max="8" width="9.75" style="39" customWidth="1"/>
    <col min="9" max="16384" width="10" style="39"/>
  </cols>
  <sheetData>
    <row r="1" spans="1:9" ht="16.350000000000001" customHeight="1">
      <c r="A1" s="41" t="s">
        <v>232</v>
      </c>
    </row>
    <row r="2" spans="1:9" ht="16.350000000000001" customHeight="1">
      <c r="A2" s="136" t="s">
        <v>233</v>
      </c>
      <c r="B2" s="137"/>
      <c r="C2" s="137"/>
      <c r="D2" s="137"/>
      <c r="E2" s="138"/>
      <c r="F2" s="137"/>
      <c r="G2" s="137"/>
      <c r="H2" s="137"/>
      <c r="I2" s="137"/>
    </row>
    <row r="3" spans="1:9" ht="16.350000000000001" customHeight="1">
      <c r="A3" s="137"/>
      <c r="B3" s="137"/>
      <c r="C3" s="137"/>
      <c r="D3" s="137"/>
      <c r="E3" s="138"/>
      <c r="F3" s="137"/>
      <c r="G3" s="137"/>
      <c r="H3" s="137"/>
      <c r="I3" s="137"/>
    </row>
    <row r="4" spans="1:9" ht="64.5" customHeight="1">
      <c r="A4" s="42" t="s">
        <v>234</v>
      </c>
      <c r="B4" s="160" t="s">
        <v>235</v>
      </c>
      <c r="C4" s="161"/>
      <c r="D4" s="161"/>
      <c r="E4" s="162"/>
      <c r="F4" s="163"/>
      <c r="G4" s="43" t="s">
        <v>236</v>
      </c>
      <c r="H4" s="164" t="s">
        <v>237</v>
      </c>
      <c r="I4" s="165"/>
    </row>
    <row r="5" spans="1:9" ht="80.25" customHeight="1">
      <c r="A5" s="44" t="s">
        <v>238</v>
      </c>
      <c r="B5" s="166" t="s">
        <v>239</v>
      </c>
      <c r="C5" s="167"/>
      <c r="D5" s="167"/>
      <c r="E5" s="167"/>
      <c r="F5" s="167"/>
      <c r="G5" s="167"/>
      <c r="H5" s="167"/>
      <c r="I5" s="168"/>
    </row>
    <row r="6" spans="1:9" ht="37.9" customHeight="1">
      <c r="A6" s="143" t="s">
        <v>240</v>
      </c>
      <c r="B6" s="45" t="s">
        <v>241</v>
      </c>
      <c r="C6" s="45" t="s">
        <v>242</v>
      </c>
      <c r="D6" s="46" t="s">
        <v>243</v>
      </c>
      <c r="E6" s="46" t="s">
        <v>244</v>
      </c>
      <c r="F6" s="45" t="s">
        <v>245</v>
      </c>
      <c r="G6" s="46" t="s">
        <v>246</v>
      </c>
      <c r="H6" s="46" t="s">
        <v>247</v>
      </c>
      <c r="I6" s="61" t="s">
        <v>248</v>
      </c>
    </row>
    <row r="7" spans="1:9" ht="71.25" customHeight="1">
      <c r="A7" s="143"/>
      <c r="B7" s="146" t="s">
        <v>249</v>
      </c>
      <c r="C7" s="147" t="s">
        <v>250</v>
      </c>
      <c r="D7" s="152" t="s">
        <v>251</v>
      </c>
      <c r="E7" s="155" t="s">
        <v>252</v>
      </c>
      <c r="F7" s="48" t="s">
        <v>253</v>
      </c>
      <c r="G7" s="49">
        <v>1</v>
      </c>
      <c r="H7" s="50" t="s">
        <v>254</v>
      </c>
      <c r="I7" s="62" t="s">
        <v>255</v>
      </c>
    </row>
    <row r="8" spans="1:9" ht="51.75" customHeight="1">
      <c r="A8" s="143"/>
      <c r="B8" s="146"/>
      <c r="C8" s="149"/>
      <c r="D8" s="153"/>
      <c r="E8" s="156"/>
      <c r="F8" s="48" t="s">
        <v>256</v>
      </c>
      <c r="G8" s="49">
        <v>1</v>
      </c>
      <c r="H8" s="50" t="s">
        <v>254</v>
      </c>
      <c r="I8" s="62" t="s">
        <v>257</v>
      </c>
    </row>
    <row r="9" spans="1:9" ht="27.75" customHeight="1">
      <c r="A9" s="143"/>
      <c r="B9" s="146"/>
      <c r="C9" s="149"/>
      <c r="D9" s="153"/>
      <c r="E9" s="155" t="s">
        <v>258</v>
      </c>
      <c r="F9" s="51" t="s">
        <v>259</v>
      </c>
      <c r="G9" s="49">
        <v>1</v>
      </c>
      <c r="H9" s="50" t="s">
        <v>260</v>
      </c>
      <c r="I9" s="62" t="s">
        <v>261</v>
      </c>
    </row>
    <row r="10" spans="1:9" ht="27.75" customHeight="1">
      <c r="A10" s="143"/>
      <c r="B10" s="146"/>
      <c r="C10" s="149"/>
      <c r="D10" s="153"/>
      <c r="E10" s="157"/>
      <c r="F10" s="52" t="s">
        <v>262</v>
      </c>
      <c r="G10" s="49">
        <v>1</v>
      </c>
      <c r="H10" s="50" t="s">
        <v>254</v>
      </c>
      <c r="I10" s="63" t="s">
        <v>263</v>
      </c>
    </row>
    <row r="11" spans="1:9" ht="27.75" customHeight="1">
      <c r="A11" s="143"/>
      <c r="B11" s="146"/>
      <c r="C11" s="149"/>
      <c r="D11" s="153"/>
      <c r="E11" s="157"/>
      <c r="F11" s="51" t="s">
        <v>264</v>
      </c>
      <c r="G11" s="49">
        <v>1</v>
      </c>
      <c r="H11" s="50" t="s">
        <v>260</v>
      </c>
      <c r="I11" s="62" t="s">
        <v>265</v>
      </c>
    </row>
    <row r="12" spans="1:9" ht="47.25">
      <c r="A12" s="143"/>
      <c r="B12" s="146"/>
      <c r="C12" s="149"/>
      <c r="D12" s="154" t="s">
        <v>266</v>
      </c>
      <c r="E12" s="155" t="s">
        <v>267</v>
      </c>
      <c r="F12" s="48" t="s">
        <v>268</v>
      </c>
      <c r="G12" s="49">
        <v>1</v>
      </c>
      <c r="H12" s="50" t="s">
        <v>254</v>
      </c>
      <c r="I12" s="64" t="s">
        <v>255</v>
      </c>
    </row>
    <row r="13" spans="1:9" ht="31.5">
      <c r="A13" s="143"/>
      <c r="B13" s="146"/>
      <c r="C13" s="149"/>
      <c r="D13" s="152"/>
      <c r="E13" s="156"/>
      <c r="F13" s="53" t="s">
        <v>269</v>
      </c>
      <c r="G13" s="49">
        <v>1</v>
      </c>
      <c r="H13" s="50" t="s">
        <v>260</v>
      </c>
      <c r="I13" s="62" t="s">
        <v>265</v>
      </c>
    </row>
    <row r="14" spans="1:9" ht="30.75" customHeight="1">
      <c r="A14" s="143"/>
      <c r="B14" s="146"/>
      <c r="C14" s="149"/>
      <c r="D14" s="152"/>
      <c r="E14" s="155" t="s">
        <v>270</v>
      </c>
      <c r="F14" s="51" t="s">
        <v>259</v>
      </c>
      <c r="G14" s="49">
        <v>1</v>
      </c>
      <c r="H14" s="50" t="s">
        <v>260</v>
      </c>
      <c r="I14" s="62" t="s">
        <v>261</v>
      </c>
    </row>
    <row r="15" spans="1:9" ht="30.75" customHeight="1">
      <c r="A15" s="143"/>
      <c r="B15" s="146"/>
      <c r="C15" s="149"/>
      <c r="D15" s="152"/>
      <c r="E15" s="157"/>
      <c r="F15" s="51" t="s">
        <v>271</v>
      </c>
      <c r="G15" s="49">
        <v>1</v>
      </c>
      <c r="H15" s="50" t="s">
        <v>254</v>
      </c>
      <c r="I15" s="62" t="s">
        <v>263</v>
      </c>
    </row>
    <row r="16" spans="1:9" ht="30.75" customHeight="1">
      <c r="A16" s="143"/>
      <c r="B16" s="146"/>
      <c r="C16" s="149"/>
      <c r="D16" s="152"/>
      <c r="E16" s="157"/>
      <c r="F16" s="51" t="s">
        <v>264</v>
      </c>
      <c r="G16" s="49">
        <v>1</v>
      </c>
      <c r="H16" s="50" t="s">
        <v>260</v>
      </c>
      <c r="I16" s="62" t="s">
        <v>265</v>
      </c>
    </row>
    <row r="17" spans="1:9" ht="47.25" customHeight="1">
      <c r="A17" s="143"/>
      <c r="B17" s="146"/>
      <c r="C17" s="149"/>
      <c r="D17" s="154" t="s">
        <v>272</v>
      </c>
      <c r="E17" s="47" t="s">
        <v>273</v>
      </c>
      <c r="F17" s="54" t="s">
        <v>274</v>
      </c>
      <c r="G17" s="49">
        <v>3</v>
      </c>
      <c r="H17" s="50" t="s">
        <v>254</v>
      </c>
      <c r="I17" s="62" t="s">
        <v>275</v>
      </c>
    </row>
    <row r="18" spans="1:9" ht="47.25" customHeight="1">
      <c r="A18" s="143"/>
      <c r="B18" s="146"/>
      <c r="C18" s="150"/>
      <c r="D18" s="152"/>
      <c r="E18" s="47" t="s">
        <v>276</v>
      </c>
      <c r="F18" s="54" t="s">
        <v>277</v>
      </c>
      <c r="G18" s="49">
        <v>2</v>
      </c>
      <c r="H18" s="50" t="s">
        <v>254</v>
      </c>
      <c r="I18" s="62" t="s">
        <v>275</v>
      </c>
    </row>
    <row r="19" spans="1:9" ht="78.75">
      <c r="A19" s="143"/>
      <c r="B19" s="146"/>
      <c r="C19" s="147" t="s">
        <v>278</v>
      </c>
      <c r="D19" s="152" t="s">
        <v>279</v>
      </c>
      <c r="E19" s="47" t="s">
        <v>280</v>
      </c>
      <c r="F19" s="55" t="s">
        <v>281</v>
      </c>
      <c r="G19" s="49">
        <v>5</v>
      </c>
      <c r="H19" s="50" t="s">
        <v>260</v>
      </c>
      <c r="I19" s="62" t="s">
        <v>282</v>
      </c>
    </row>
    <row r="20" spans="1:9" ht="126">
      <c r="A20" s="143"/>
      <c r="B20" s="146"/>
      <c r="C20" s="151"/>
      <c r="D20" s="152"/>
      <c r="E20" s="47" t="s">
        <v>283</v>
      </c>
      <c r="F20" s="55" t="s">
        <v>284</v>
      </c>
      <c r="G20" s="49">
        <v>15</v>
      </c>
      <c r="H20" s="50" t="s">
        <v>254</v>
      </c>
      <c r="I20" s="65" t="s">
        <v>285</v>
      </c>
    </row>
    <row r="21" spans="1:9" ht="94.5">
      <c r="A21" s="143"/>
      <c r="B21" s="146"/>
      <c r="C21" s="151"/>
      <c r="D21" s="152"/>
      <c r="E21" s="47" t="s">
        <v>286</v>
      </c>
      <c r="F21" s="56" t="s">
        <v>287</v>
      </c>
      <c r="G21" s="49">
        <v>10</v>
      </c>
      <c r="H21" s="50" t="s">
        <v>288</v>
      </c>
      <c r="I21" s="64" t="s">
        <v>275</v>
      </c>
    </row>
    <row r="22" spans="1:9" ht="31.5">
      <c r="A22" s="143"/>
      <c r="B22" s="146"/>
      <c r="C22" s="146" t="s">
        <v>289</v>
      </c>
      <c r="D22" s="154" t="s">
        <v>290</v>
      </c>
      <c r="E22" s="47" t="s">
        <v>291</v>
      </c>
      <c r="F22" s="53" t="s">
        <v>292</v>
      </c>
      <c r="G22" s="49">
        <v>3</v>
      </c>
      <c r="H22" s="50" t="s">
        <v>254</v>
      </c>
      <c r="I22" s="64" t="s">
        <v>275</v>
      </c>
    </row>
    <row r="23" spans="1:9" ht="31.5">
      <c r="A23" s="143"/>
      <c r="B23" s="146"/>
      <c r="C23" s="146"/>
      <c r="D23" s="152"/>
      <c r="E23" s="47" t="s">
        <v>293</v>
      </c>
      <c r="F23" s="53" t="s">
        <v>294</v>
      </c>
      <c r="G23" s="49">
        <v>2</v>
      </c>
      <c r="H23" s="50" t="s">
        <v>254</v>
      </c>
      <c r="I23" s="62" t="s">
        <v>275</v>
      </c>
    </row>
    <row r="24" spans="1:9" ht="31.5">
      <c r="A24" s="143"/>
      <c r="B24" s="146" t="s">
        <v>295</v>
      </c>
      <c r="C24" s="169" t="s">
        <v>296</v>
      </c>
      <c r="D24" s="158"/>
      <c r="E24" s="158"/>
      <c r="F24" s="53" t="s">
        <v>297</v>
      </c>
      <c r="G24" s="57">
        <v>10</v>
      </c>
      <c r="H24" s="57" t="s">
        <v>254</v>
      </c>
      <c r="I24" s="66" t="s">
        <v>298</v>
      </c>
    </row>
    <row r="25" spans="1:9" ht="31.5">
      <c r="A25" s="143"/>
      <c r="B25" s="146"/>
      <c r="C25" s="158" t="s">
        <v>299</v>
      </c>
      <c r="D25" s="158"/>
      <c r="E25" s="158"/>
      <c r="F25" s="53" t="s">
        <v>297</v>
      </c>
      <c r="G25" s="57">
        <v>10</v>
      </c>
      <c r="H25" s="57" t="s">
        <v>254</v>
      </c>
      <c r="I25" s="67" t="s">
        <v>298</v>
      </c>
    </row>
    <row r="26" spans="1:9" ht="31.5">
      <c r="A26" s="143"/>
      <c r="B26" s="146"/>
      <c r="C26" s="158" t="s">
        <v>300</v>
      </c>
      <c r="D26" s="158"/>
      <c r="E26" s="158"/>
      <c r="F26" s="53" t="s">
        <v>297</v>
      </c>
      <c r="G26" s="57">
        <v>5</v>
      </c>
      <c r="H26" s="57" t="s">
        <v>254</v>
      </c>
      <c r="I26" s="67" t="s">
        <v>298</v>
      </c>
    </row>
    <row r="27" spans="1:9" ht="31.5">
      <c r="A27" s="143"/>
      <c r="B27" s="146"/>
      <c r="C27" s="158" t="s">
        <v>301</v>
      </c>
      <c r="D27" s="158"/>
      <c r="E27" s="158"/>
      <c r="F27" s="53" t="s">
        <v>297</v>
      </c>
      <c r="G27" s="57">
        <v>5</v>
      </c>
      <c r="H27" s="57" t="s">
        <v>254</v>
      </c>
      <c r="I27" s="67" t="s">
        <v>298</v>
      </c>
    </row>
    <row r="28" spans="1:9" ht="47.25">
      <c r="A28" s="143"/>
      <c r="B28" s="146"/>
      <c r="C28" s="158" t="s">
        <v>302</v>
      </c>
      <c r="D28" s="158"/>
      <c r="E28" s="158"/>
      <c r="F28" s="53" t="s">
        <v>303</v>
      </c>
      <c r="G28" s="57">
        <v>5</v>
      </c>
      <c r="H28" s="57" t="s">
        <v>254</v>
      </c>
      <c r="I28" s="67" t="s">
        <v>298</v>
      </c>
    </row>
    <row r="29" spans="1:9" ht="31.5">
      <c r="A29" s="143"/>
      <c r="B29" s="146"/>
      <c r="C29" s="158" t="s">
        <v>304</v>
      </c>
      <c r="D29" s="158"/>
      <c r="E29" s="158"/>
      <c r="F29" s="53" t="s">
        <v>297</v>
      </c>
      <c r="G29" s="57">
        <v>5</v>
      </c>
      <c r="H29" s="57" t="s">
        <v>254</v>
      </c>
      <c r="I29" s="67" t="s">
        <v>298</v>
      </c>
    </row>
    <row r="30" spans="1:9" ht="31.5">
      <c r="A30" s="144"/>
      <c r="B30" s="147"/>
      <c r="C30" s="159" t="s">
        <v>305</v>
      </c>
      <c r="D30" s="159"/>
      <c r="E30" s="159"/>
      <c r="F30" s="53" t="s">
        <v>306</v>
      </c>
      <c r="G30" s="58">
        <v>5</v>
      </c>
      <c r="H30" s="58" t="s">
        <v>254</v>
      </c>
      <c r="I30" s="68" t="s">
        <v>298</v>
      </c>
    </row>
    <row r="31" spans="1:9" ht="31.5" customHeight="1">
      <c r="A31" s="145"/>
      <c r="B31" s="148"/>
      <c r="C31" s="139" t="s">
        <v>307</v>
      </c>
      <c r="D31" s="139"/>
      <c r="E31" s="139"/>
      <c r="F31" s="59" t="s">
        <v>307</v>
      </c>
      <c r="G31" s="60">
        <v>5</v>
      </c>
      <c r="H31" s="60" t="s">
        <v>254</v>
      </c>
      <c r="I31" s="69" t="s">
        <v>298</v>
      </c>
    </row>
    <row r="32" spans="1:9">
      <c r="A32" s="140" t="s">
        <v>308</v>
      </c>
      <c r="B32" s="141"/>
      <c r="C32" s="141"/>
      <c r="D32" s="141"/>
      <c r="E32" s="142"/>
      <c r="F32" s="141"/>
      <c r="G32" s="141"/>
      <c r="H32" s="141"/>
      <c r="I32" s="141"/>
    </row>
  </sheetData>
  <mergeCells count="28">
    <mergeCell ref="C30:E30"/>
    <mergeCell ref="B4:F4"/>
    <mergeCell ref="H4:I4"/>
    <mergeCell ref="B5:I5"/>
    <mergeCell ref="C24:E24"/>
    <mergeCell ref="C25:E25"/>
    <mergeCell ref="E14:E16"/>
    <mergeCell ref="E12:E13"/>
    <mergeCell ref="C26:E26"/>
    <mergeCell ref="C27:E27"/>
    <mergeCell ref="C28:E28"/>
    <mergeCell ref="C29:E29"/>
    <mergeCell ref="A2:I3"/>
    <mergeCell ref="C31:E31"/>
    <mergeCell ref="A32:I32"/>
    <mergeCell ref="A6:A31"/>
    <mergeCell ref="B7:B23"/>
    <mergeCell ref="B24:B31"/>
    <mergeCell ref="C7:C18"/>
    <mergeCell ref="C19:C21"/>
    <mergeCell ref="C22:C23"/>
    <mergeCell ref="D7:D11"/>
    <mergeCell ref="D12:D16"/>
    <mergeCell ref="D17:D18"/>
    <mergeCell ref="D19:D21"/>
    <mergeCell ref="D22:D23"/>
    <mergeCell ref="E7:E8"/>
    <mergeCell ref="E9:E11"/>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C11" sqref="C11"/>
    </sheetView>
  </sheetViews>
  <sheetFormatPr defaultColWidth="9" defaultRowHeight="13.5"/>
  <cols>
    <col min="1" max="1" width="9" style="1"/>
    <col min="2" max="2" width="12.625" style="1" customWidth="1"/>
    <col min="3" max="3" width="19.75" style="1" customWidth="1"/>
    <col min="4" max="16384" width="9" style="1"/>
  </cols>
  <sheetData>
    <row r="1" spans="1:12">
      <c r="A1" s="2" t="s">
        <v>309</v>
      </c>
      <c r="B1" s="3"/>
      <c r="C1" s="3"/>
      <c r="D1" s="3"/>
      <c r="E1" s="3"/>
      <c r="F1" s="3"/>
      <c r="G1" s="3"/>
      <c r="H1" s="3"/>
      <c r="I1" s="3"/>
      <c r="J1" s="3"/>
      <c r="K1" s="3"/>
      <c r="L1" s="3"/>
    </row>
    <row r="2" spans="1:12" ht="33.75">
      <c r="A2" s="187" t="s">
        <v>310</v>
      </c>
      <c r="B2" s="187"/>
      <c r="C2" s="187"/>
      <c r="D2" s="187"/>
      <c r="E2" s="187"/>
      <c r="F2" s="187"/>
      <c r="G2" s="187"/>
      <c r="H2" s="187"/>
      <c r="I2" s="187"/>
      <c r="J2" s="187"/>
      <c r="K2" s="187"/>
      <c r="L2" s="187"/>
    </row>
    <row r="3" spans="1:12" ht="68.25" customHeight="1">
      <c r="A3" s="4" t="s">
        <v>311</v>
      </c>
      <c r="B3" s="188" t="s">
        <v>312</v>
      </c>
      <c r="C3" s="189"/>
      <c r="D3" s="5" t="s">
        <v>313</v>
      </c>
      <c r="E3" s="188" t="s">
        <v>314</v>
      </c>
      <c r="F3" s="190"/>
      <c r="G3" s="190"/>
      <c r="H3" s="190"/>
      <c r="I3" s="189"/>
      <c r="J3" s="191" t="s">
        <v>315</v>
      </c>
      <c r="K3" s="192"/>
      <c r="L3" s="24" t="s">
        <v>316</v>
      </c>
    </row>
    <row r="4" spans="1:12" ht="48" customHeight="1">
      <c r="A4" s="6" t="s">
        <v>317</v>
      </c>
      <c r="B4" s="184" t="s">
        <v>318</v>
      </c>
      <c r="C4" s="185"/>
      <c r="D4" s="7" t="s">
        <v>319</v>
      </c>
      <c r="E4" s="184" t="s">
        <v>320</v>
      </c>
      <c r="F4" s="186"/>
      <c r="G4" s="186"/>
      <c r="H4" s="186"/>
      <c r="I4" s="185"/>
      <c r="J4" s="170" t="s">
        <v>321</v>
      </c>
      <c r="K4" s="171"/>
      <c r="L4" s="26">
        <v>250000</v>
      </c>
    </row>
    <row r="5" spans="1:12" ht="48" customHeight="1">
      <c r="A5" s="8" t="s">
        <v>322</v>
      </c>
      <c r="B5" s="184">
        <v>10</v>
      </c>
      <c r="C5" s="185"/>
      <c r="D5" s="9" t="s">
        <v>323</v>
      </c>
      <c r="E5" s="184" t="s">
        <v>324</v>
      </c>
      <c r="F5" s="186"/>
      <c r="G5" s="186"/>
      <c r="H5" s="186"/>
      <c r="I5" s="185"/>
      <c r="J5" s="25" t="s">
        <v>325</v>
      </c>
      <c r="K5" s="25" t="s">
        <v>326</v>
      </c>
      <c r="L5" s="27">
        <v>250000</v>
      </c>
    </row>
    <row r="6" spans="1:12" ht="19.5" customHeight="1">
      <c r="A6" s="172" t="s">
        <v>327</v>
      </c>
      <c r="B6" s="175" t="s">
        <v>468</v>
      </c>
      <c r="C6" s="176"/>
      <c r="D6" s="176"/>
      <c r="E6" s="176"/>
      <c r="F6" s="176"/>
      <c r="G6" s="176"/>
      <c r="H6" s="176"/>
      <c r="I6" s="177"/>
      <c r="J6" s="170" t="s">
        <v>328</v>
      </c>
      <c r="K6" s="171"/>
      <c r="L6" s="27" t="s">
        <v>329</v>
      </c>
    </row>
    <row r="7" spans="1:12" ht="19.5" customHeight="1">
      <c r="A7" s="173"/>
      <c r="B7" s="178"/>
      <c r="C7" s="179"/>
      <c r="D7" s="179"/>
      <c r="E7" s="179"/>
      <c r="F7" s="179"/>
      <c r="G7" s="179"/>
      <c r="H7" s="179"/>
      <c r="I7" s="180"/>
      <c r="J7" s="170" t="s">
        <v>330</v>
      </c>
      <c r="K7" s="171"/>
      <c r="L7" s="27" t="s">
        <v>329</v>
      </c>
    </row>
    <row r="8" spans="1:12" ht="19.5" customHeight="1">
      <c r="A8" s="173"/>
      <c r="B8" s="178"/>
      <c r="C8" s="179"/>
      <c r="D8" s="179"/>
      <c r="E8" s="179"/>
      <c r="F8" s="179"/>
      <c r="G8" s="179"/>
      <c r="H8" s="179"/>
      <c r="I8" s="180"/>
      <c r="J8" s="170" t="s">
        <v>331</v>
      </c>
      <c r="K8" s="171"/>
      <c r="L8" s="27" t="s">
        <v>329</v>
      </c>
    </row>
    <row r="9" spans="1:12" ht="36" customHeight="1">
      <c r="A9" s="174"/>
      <c r="B9" s="181"/>
      <c r="C9" s="182"/>
      <c r="D9" s="182"/>
      <c r="E9" s="182"/>
      <c r="F9" s="182"/>
      <c r="G9" s="182"/>
      <c r="H9" s="182"/>
      <c r="I9" s="183"/>
      <c r="J9" s="170" t="s">
        <v>332</v>
      </c>
      <c r="K9" s="171"/>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ht="48" customHeight="1">
      <c r="A11" s="12" t="s">
        <v>340</v>
      </c>
      <c r="B11" s="13" t="s">
        <v>341</v>
      </c>
      <c r="C11" s="35" t="s">
        <v>342</v>
      </c>
      <c r="D11" s="14" t="s">
        <v>343</v>
      </c>
      <c r="E11" s="14"/>
      <c r="F11" s="14" t="s">
        <v>344</v>
      </c>
      <c r="G11" s="14" t="s">
        <v>345</v>
      </c>
      <c r="H11" s="15">
        <v>5</v>
      </c>
      <c r="I11" s="14" t="s">
        <v>346</v>
      </c>
      <c r="J11" s="14"/>
      <c r="K11" s="14"/>
      <c r="L11" s="29"/>
    </row>
    <row r="12" spans="1:12" ht="48" customHeight="1">
      <c r="A12" s="12" t="s">
        <v>340</v>
      </c>
      <c r="B12" s="13" t="s">
        <v>347</v>
      </c>
      <c r="C12" s="35" t="s">
        <v>348</v>
      </c>
      <c r="D12" s="14" t="s">
        <v>349</v>
      </c>
      <c r="E12" s="14"/>
      <c r="F12" s="14" t="s">
        <v>350</v>
      </c>
      <c r="G12" s="14"/>
      <c r="H12" s="15">
        <v>10</v>
      </c>
      <c r="I12" s="14" t="s">
        <v>346</v>
      </c>
      <c r="J12" s="14"/>
      <c r="K12" s="14"/>
      <c r="L12" s="29"/>
    </row>
    <row r="13" spans="1:12" s="3" customFormat="1" ht="29.25" customHeight="1">
      <c r="A13" s="12" t="s">
        <v>340</v>
      </c>
      <c r="B13" s="13" t="s">
        <v>341</v>
      </c>
      <c r="C13" s="14" t="s">
        <v>351</v>
      </c>
      <c r="D13" s="14" t="s">
        <v>343</v>
      </c>
      <c r="E13" s="14"/>
      <c r="F13" s="14" t="s">
        <v>352</v>
      </c>
      <c r="G13" s="14" t="s">
        <v>353</v>
      </c>
      <c r="H13" s="15">
        <v>10</v>
      </c>
      <c r="I13" s="14" t="s">
        <v>346</v>
      </c>
      <c r="J13" s="14"/>
      <c r="K13" s="14"/>
      <c r="L13" s="29"/>
    </row>
    <row r="14" spans="1:12" s="3" customFormat="1" ht="29.25" customHeight="1">
      <c r="A14" s="12" t="s">
        <v>340</v>
      </c>
      <c r="B14" s="13" t="s">
        <v>341</v>
      </c>
      <c r="C14" s="14" t="s">
        <v>354</v>
      </c>
      <c r="D14" s="14" t="s">
        <v>343</v>
      </c>
      <c r="E14" s="14"/>
      <c r="F14" s="14" t="s">
        <v>355</v>
      </c>
      <c r="G14" s="14" t="s">
        <v>345</v>
      </c>
      <c r="H14" s="15">
        <v>10</v>
      </c>
      <c r="I14" s="14" t="s">
        <v>346</v>
      </c>
      <c r="J14" s="14"/>
      <c r="K14" s="14"/>
      <c r="L14" s="29"/>
    </row>
    <row r="15" spans="1:12" s="3" customFormat="1" ht="45" customHeight="1">
      <c r="A15" s="12" t="s">
        <v>340</v>
      </c>
      <c r="B15" s="13" t="s">
        <v>341</v>
      </c>
      <c r="C15" s="14" t="s">
        <v>356</v>
      </c>
      <c r="D15" s="14" t="s">
        <v>343</v>
      </c>
      <c r="E15" s="14"/>
      <c r="F15" s="14" t="s">
        <v>355</v>
      </c>
      <c r="G15" s="14" t="s">
        <v>357</v>
      </c>
      <c r="H15" s="15">
        <v>10</v>
      </c>
      <c r="I15" s="14" t="s">
        <v>346</v>
      </c>
      <c r="J15" s="14"/>
      <c r="K15" s="14"/>
      <c r="L15" s="29"/>
    </row>
    <row r="16" spans="1:12" s="3" customFormat="1" ht="45" customHeight="1">
      <c r="A16" s="12" t="s">
        <v>340</v>
      </c>
      <c r="B16" s="13" t="s">
        <v>341</v>
      </c>
      <c r="C16" s="14" t="s">
        <v>358</v>
      </c>
      <c r="D16" s="14" t="s">
        <v>343</v>
      </c>
      <c r="E16" s="14"/>
      <c r="F16" s="14" t="s">
        <v>359</v>
      </c>
      <c r="G16" s="14" t="s">
        <v>357</v>
      </c>
      <c r="H16" s="15">
        <v>5</v>
      </c>
      <c r="I16" s="14" t="s">
        <v>346</v>
      </c>
      <c r="J16" s="14"/>
      <c r="K16" s="14"/>
      <c r="L16" s="29"/>
    </row>
    <row r="17" spans="1:12" s="3" customFormat="1" ht="45" customHeight="1">
      <c r="A17" s="12" t="s">
        <v>360</v>
      </c>
      <c r="B17" s="13" t="s">
        <v>361</v>
      </c>
      <c r="C17" s="14" t="s">
        <v>362</v>
      </c>
      <c r="D17" s="14" t="s">
        <v>349</v>
      </c>
      <c r="E17" s="14"/>
      <c r="F17" s="35" t="s">
        <v>363</v>
      </c>
      <c r="G17" s="14" t="s">
        <v>349</v>
      </c>
      <c r="H17" s="14">
        <v>10</v>
      </c>
      <c r="I17" s="14"/>
      <c r="J17" s="14"/>
      <c r="K17" s="14"/>
      <c r="L17" s="29"/>
    </row>
    <row r="18" spans="1:12" s="3" customFormat="1" ht="45" customHeight="1">
      <c r="A18" s="12" t="s">
        <v>360</v>
      </c>
      <c r="B18" s="13" t="s">
        <v>361</v>
      </c>
      <c r="C18" s="14" t="s">
        <v>364</v>
      </c>
      <c r="D18" s="14" t="s">
        <v>349</v>
      </c>
      <c r="E18" s="14"/>
      <c r="F18" s="35" t="s">
        <v>363</v>
      </c>
      <c r="G18" s="14" t="s">
        <v>349</v>
      </c>
      <c r="H18" s="14">
        <v>10</v>
      </c>
      <c r="I18" s="14"/>
      <c r="J18" s="14"/>
      <c r="K18" s="14"/>
      <c r="L18" s="29"/>
    </row>
    <row r="19" spans="1:12" s="3" customFormat="1" ht="45" customHeight="1">
      <c r="A19" s="12" t="s">
        <v>365</v>
      </c>
      <c r="B19" s="13" t="s">
        <v>366</v>
      </c>
      <c r="C19" s="14" t="s">
        <v>367</v>
      </c>
      <c r="D19" s="14" t="s">
        <v>343</v>
      </c>
      <c r="E19" s="14"/>
      <c r="F19" s="14" t="s">
        <v>368</v>
      </c>
      <c r="G19" s="14" t="s">
        <v>357</v>
      </c>
      <c r="H19" s="15">
        <v>10</v>
      </c>
      <c r="I19" s="14" t="s">
        <v>346</v>
      </c>
      <c r="J19" s="14"/>
      <c r="K19" s="14"/>
      <c r="L19" s="29"/>
    </row>
    <row r="20" spans="1:12" ht="48" customHeight="1">
      <c r="A20" s="19" t="s">
        <v>365</v>
      </c>
      <c r="B20" s="21" t="s">
        <v>366</v>
      </c>
      <c r="C20" s="38" t="s">
        <v>369</v>
      </c>
      <c r="D20" s="22" t="s">
        <v>343</v>
      </c>
      <c r="E20" s="22"/>
      <c r="F20" s="22">
        <v>90</v>
      </c>
      <c r="G20" s="22" t="s">
        <v>357</v>
      </c>
      <c r="H20" s="23">
        <v>10</v>
      </c>
      <c r="I20" s="22" t="s">
        <v>346</v>
      </c>
      <c r="J20" s="22"/>
      <c r="K20" s="22"/>
      <c r="L20" s="31"/>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B6" sqref="B6:I9"/>
    </sheetView>
  </sheetViews>
  <sheetFormatPr defaultColWidth="9" defaultRowHeight="13.5"/>
  <cols>
    <col min="1" max="2" width="9" style="1"/>
    <col min="3" max="3" width="16.375" style="1" customWidth="1"/>
    <col min="4" max="16384" width="9" style="1"/>
  </cols>
  <sheetData>
    <row r="1" spans="1:12">
      <c r="A1" s="2" t="s">
        <v>370</v>
      </c>
      <c r="B1" s="3"/>
      <c r="C1" s="3"/>
      <c r="D1" s="3"/>
      <c r="E1" s="3"/>
      <c r="F1" s="3"/>
      <c r="G1" s="3"/>
      <c r="H1" s="3"/>
      <c r="I1" s="3"/>
      <c r="J1" s="3"/>
      <c r="K1" s="3"/>
      <c r="L1" s="3"/>
    </row>
    <row r="2" spans="1:12" ht="33.75">
      <c r="A2" s="198" t="s">
        <v>310</v>
      </c>
      <c r="B2" s="198"/>
      <c r="C2" s="198"/>
      <c r="D2" s="198"/>
      <c r="E2" s="198"/>
      <c r="F2" s="198"/>
      <c r="G2" s="198"/>
      <c r="H2" s="198"/>
      <c r="I2" s="198"/>
      <c r="J2" s="198"/>
      <c r="K2" s="198"/>
      <c r="L2" s="198"/>
    </row>
    <row r="3" spans="1:12" ht="48" customHeight="1">
      <c r="A3" s="4" t="s">
        <v>311</v>
      </c>
      <c r="B3" s="199" t="s">
        <v>312</v>
      </c>
      <c r="C3" s="199"/>
      <c r="D3" s="5" t="s">
        <v>313</v>
      </c>
      <c r="E3" s="200" t="s">
        <v>371</v>
      </c>
      <c r="F3" s="200"/>
      <c r="G3" s="200"/>
      <c r="H3" s="200"/>
      <c r="I3" s="200"/>
      <c r="J3" s="201" t="s">
        <v>315</v>
      </c>
      <c r="K3" s="201"/>
      <c r="L3" s="24" t="s">
        <v>372</v>
      </c>
    </row>
    <row r="4" spans="1:12" ht="48" customHeight="1">
      <c r="A4" s="6" t="s">
        <v>317</v>
      </c>
      <c r="B4" s="196" t="s">
        <v>318</v>
      </c>
      <c r="C4" s="196"/>
      <c r="D4" s="7" t="s">
        <v>319</v>
      </c>
      <c r="E4" s="197" t="s">
        <v>373</v>
      </c>
      <c r="F4" s="197"/>
      <c r="G4" s="197"/>
      <c r="H4" s="197"/>
      <c r="I4" s="197"/>
      <c r="J4" s="193" t="s">
        <v>321</v>
      </c>
      <c r="K4" s="193"/>
      <c r="L4" s="26" t="s">
        <v>374</v>
      </c>
    </row>
    <row r="5" spans="1:12" ht="48" customHeight="1">
      <c r="A5" s="8" t="s">
        <v>322</v>
      </c>
      <c r="B5" s="196">
        <v>10</v>
      </c>
      <c r="C5" s="196"/>
      <c r="D5" s="9" t="s">
        <v>323</v>
      </c>
      <c r="E5" s="197" t="s">
        <v>375</v>
      </c>
      <c r="F5" s="197"/>
      <c r="G5" s="197"/>
      <c r="H5" s="197"/>
      <c r="I5" s="197"/>
      <c r="J5" s="25" t="s">
        <v>325</v>
      </c>
      <c r="K5" s="25" t="s">
        <v>326</v>
      </c>
      <c r="L5" s="27" t="s">
        <v>376</v>
      </c>
    </row>
    <row r="6" spans="1:12" ht="19.5" customHeight="1">
      <c r="A6" s="194" t="s">
        <v>327</v>
      </c>
      <c r="B6" s="195" t="s">
        <v>467</v>
      </c>
      <c r="C6" s="195"/>
      <c r="D6" s="195"/>
      <c r="E6" s="195"/>
      <c r="F6" s="195"/>
      <c r="G6" s="195"/>
      <c r="H6" s="195"/>
      <c r="I6" s="195"/>
      <c r="J6" s="193" t="s">
        <v>328</v>
      </c>
      <c r="K6" s="193"/>
      <c r="L6" s="27" t="s">
        <v>329</v>
      </c>
    </row>
    <row r="7" spans="1:12" ht="19.5" customHeight="1">
      <c r="A7" s="194"/>
      <c r="B7" s="195"/>
      <c r="C7" s="195"/>
      <c r="D7" s="195"/>
      <c r="E7" s="195"/>
      <c r="F7" s="195"/>
      <c r="G7" s="195"/>
      <c r="H7" s="195"/>
      <c r="I7" s="195"/>
      <c r="J7" s="193" t="s">
        <v>330</v>
      </c>
      <c r="K7" s="193"/>
      <c r="L7" s="27" t="s">
        <v>329</v>
      </c>
    </row>
    <row r="8" spans="1:12" ht="19.5" customHeight="1">
      <c r="A8" s="194"/>
      <c r="B8" s="195"/>
      <c r="C8" s="195"/>
      <c r="D8" s="195"/>
      <c r="E8" s="195"/>
      <c r="F8" s="195"/>
      <c r="G8" s="195"/>
      <c r="H8" s="195"/>
      <c r="I8" s="195"/>
      <c r="J8" s="193" t="s">
        <v>331</v>
      </c>
      <c r="K8" s="193"/>
      <c r="L8" s="27" t="s">
        <v>329</v>
      </c>
    </row>
    <row r="9" spans="1:12" ht="19.5" customHeight="1">
      <c r="A9" s="194"/>
      <c r="B9" s="195"/>
      <c r="C9" s="195"/>
      <c r="D9" s="195"/>
      <c r="E9" s="195"/>
      <c r="F9" s="195"/>
      <c r="G9" s="195"/>
      <c r="H9" s="195"/>
      <c r="I9" s="195"/>
      <c r="J9" s="193" t="s">
        <v>332</v>
      </c>
      <c r="K9" s="193"/>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ht="48" customHeight="1">
      <c r="A11" s="12" t="s">
        <v>340</v>
      </c>
      <c r="B11" s="13" t="s">
        <v>341</v>
      </c>
      <c r="C11" s="13" t="s">
        <v>377</v>
      </c>
      <c r="D11" s="14" t="s">
        <v>343</v>
      </c>
      <c r="E11" s="14"/>
      <c r="F11" s="36">
        <v>50</v>
      </c>
      <c r="G11" s="14" t="s">
        <v>378</v>
      </c>
      <c r="H11" s="15">
        <v>15</v>
      </c>
      <c r="I11" s="14" t="s">
        <v>346</v>
      </c>
      <c r="J11" s="14"/>
      <c r="K11" s="14"/>
      <c r="L11" s="29"/>
    </row>
    <row r="12" spans="1:12" ht="48" customHeight="1">
      <c r="A12" s="19" t="s">
        <v>340</v>
      </c>
      <c r="B12" s="21" t="s">
        <v>341</v>
      </c>
      <c r="C12" s="21" t="s">
        <v>379</v>
      </c>
      <c r="D12" s="22" t="s">
        <v>343</v>
      </c>
      <c r="E12" s="22"/>
      <c r="F12" s="37">
        <v>200</v>
      </c>
      <c r="G12" s="22" t="s">
        <v>345</v>
      </c>
      <c r="H12" s="23">
        <v>15</v>
      </c>
      <c r="I12" s="22" t="s">
        <v>346</v>
      </c>
      <c r="J12" s="22"/>
      <c r="K12" s="22"/>
      <c r="L12" s="31"/>
    </row>
    <row r="13" spans="1:12" ht="48" customHeight="1">
      <c r="A13" s="12" t="s">
        <v>340</v>
      </c>
      <c r="B13" s="13" t="s">
        <v>347</v>
      </c>
      <c r="C13" s="13" t="s">
        <v>380</v>
      </c>
      <c r="D13" s="14" t="s">
        <v>343</v>
      </c>
      <c r="E13" s="14"/>
      <c r="F13" s="36" t="s">
        <v>381</v>
      </c>
      <c r="G13" s="14" t="s">
        <v>357</v>
      </c>
      <c r="H13" s="15">
        <v>10</v>
      </c>
      <c r="I13" s="14" t="s">
        <v>346</v>
      </c>
      <c r="J13" s="14"/>
      <c r="K13" s="14"/>
      <c r="L13" s="29"/>
    </row>
    <row r="14" spans="1:12" ht="48" customHeight="1">
      <c r="A14" s="12" t="s">
        <v>340</v>
      </c>
      <c r="B14" s="13" t="s">
        <v>341</v>
      </c>
      <c r="C14" s="13" t="s">
        <v>382</v>
      </c>
      <c r="D14" s="14" t="s">
        <v>343</v>
      </c>
      <c r="E14" s="14"/>
      <c r="F14" s="36" t="s">
        <v>355</v>
      </c>
      <c r="G14" s="14" t="s">
        <v>357</v>
      </c>
      <c r="H14" s="15">
        <v>10</v>
      </c>
      <c r="I14" s="14" t="s">
        <v>346</v>
      </c>
      <c r="J14" s="14"/>
      <c r="K14" s="14"/>
      <c r="L14" s="29"/>
    </row>
    <row r="15" spans="1:12" ht="48" customHeight="1">
      <c r="A15" s="12" t="s">
        <v>340</v>
      </c>
      <c r="B15" s="13" t="s">
        <v>341</v>
      </c>
      <c r="C15" s="13" t="s">
        <v>383</v>
      </c>
      <c r="D15" s="14" t="s">
        <v>343</v>
      </c>
      <c r="E15" s="14"/>
      <c r="F15" s="36">
        <v>5</v>
      </c>
      <c r="G15" s="14" t="s">
        <v>384</v>
      </c>
      <c r="H15" s="15">
        <v>15</v>
      </c>
      <c r="I15" s="14" t="s">
        <v>346</v>
      </c>
      <c r="J15" s="14"/>
      <c r="K15" s="14"/>
      <c r="L15" s="29"/>
    </row>
    <row r="16" spans="1:12" ht="48" customHeight="1">
      <c r="A16" s="12" t="s">
        <v>340</v>
      </c>
      <c r="B16" s="13" t="s">
        <v>361</v>
      </c>
      <c r="C16" s="34" t="s">
        <v>385</v>
      </c>
      <c r="D16" s="14" t="s">
        <v>361</v>
      </c>
      <c r="E16" s="14"/>
      <c r="F16" s="36"/>
      <c r="G16" s="14" t="s">
        <v>386</v>
      </c>
      <c r="H16" s="15">
        <v>15</v>
      </c>
      <c r="I16" s="14" t="s">
        <v>387</v>
      </c>
      <c r="J16" s="14"/>
      <c r="K16" s="14"/>
      <c r="L16" s="29"/>
    </row>
    <row r="17" spans="1:12" ht="48" customHeight="1">
      <c r="A17" s="12" t="s">
        <v>365</v>
      </c>
      <c r="B17" s="34" t="s">
        <v>366</v>
      </c>
      <c r="C17" s="34" t="s">
        <v>388</v>
      </c>
      <c r="D17" s="14" t="s">
        <v>343</v>
      </c>
      <c r="E17" s="14"/>
      <c r="F17" s="36" t="s">
        <v>389</v>
      </c>
      <c r="G17" s="14" t="s">
        <v>357</v>
      </c>
      <c r="H17" s="15">
        <v>10</v>
      </c>
      <c r="I17" s="14" t="s">
        <v>346</v>
      </c>
      <c r="J17" s="14"/>
      <c r="K17" s="14"/>
      <c r="L17" s="29"/>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O13" sqref="O13"/>
    </sheetView>
  </sheetViews>
  <sheetFormatPr defaultColWidth="9" defaultRowHeight="13.5"/>
  <cols>
    <col min="1" max="1" width="9" style="1"/>
    <col min="2" max="2" width="12.625" style="1" customWidth="1"/>
    <col min="3" max="3" width="19.75" style="1" customWidth="1"/>
    <col min="4" max="16384" width="9" style="1"/>
  </cols>
  <sheetData>
    <row r="1" spans="1:12">
      <c r="A1" s="2" t="s">
        <v>390</v>
      </c>
      <c r="B1" s="3"/>
      <c r="C1" s="3"/>
      <c r="D1" s="3"/>
      <c r="E1" s="3"/>
      <c r="F1" s="3"/>
      <c r="G1" s="3"/>
      <c r="H1" s="3"/>
      <c r="I1" s="3"/>
      <c r="J1" s="3"/>
      <c r="K1" s="3"/>
      <c r="L1" s="3"/>
    </row>
    <row r="2" spans="1:12" ht="33.75">
      <c r="A2" s="187" t="s">
        <v>310</v>
      </c>
      <c r="B2" s="187"/>
      <c r="C2" s="187"/>
      <c r="D2" s="187"/>
      <c r="E2" s="187"/>
      <c r="F2" s="187"/>
      <c r="G2" s="187"/>
      <c r="H2" s="187"/>
      <c r="I2" s="187"/>
      <c r="J2" s="187"/>
      <c r="K2" s="187"/>
      <c r="L2" s="187"/>
    </row>
    <row r="3" spans="1:12" ht="68.25" customHeight="1">
      <c r="A3" s="4" t="s">
        <v>311</v>
      </c>
      <c r="B3" s="188" t="s">
        <v>312</v>
      </c>
      <c r="C3" s="189"/>
      <c r="D3" s="5" t="s">
        <v>313</v>
      </c>
      <c r="E3" s="188" t="s">
        <v>391</v>
      </c>
      <c r="F3" s="190"/>
      <c r="G3" s="190"/>
      <c r="H3" s="190"/>
      <c r="I3" s="189"/>
      <c r="J3" s="191" t="s">
        <v>315</v>
      </c>
      <c r="K3" s="192"/>
      <c r="L3" s="24" t="s">
        <v>392</v>
      </c>
    </row>
    <row r="4" spans="1:12" ht="48" customHeight="1">
      <c r="A4" s="6" t="s">
        <v>317</v>
      </c>
      <c r="B4" s="184" t="s">
        <v>318</v>
      </c>
      <c r="C4" s="185"/>
      <c r="D4" s="7" t="s">
        <v>319</v>
      </c>
      <c r="E4" s="184" t="s">
        <v>393</v>
      </c>
      <c r="F4" s="186"/>
      <c r="G4" s="186"/>
      <c r="H4" s="186"/>
      <c r="I4" s="185"/>
      <c r="J4" s="170" t="s">
        <v>321</v>
      </c>
      <c r="K4" s="171"/>
      <c r="L4" s="26" t="s">
        <v>394</v>
      </c>
    </row>
    <row r="5" spans="1:12" ht="48" customHeight="1">
      <c r="A5" s="8" t="s">
        <v>322</v>
      </c>
      <c r="B5" s="184">
        <v>10</v>
      </c>
      <c r="C5" s="185"/>
      <c r="D5" s="9" t="s">
        <v>323</v>
      </c>
      <c r="E5" s="184" t="s">
        <v>395</v>
      </c>
      <c r="F5" s="186"/>
      <c r="G5" s="186"/>
      <c r="H5" s="186"/>
      <c r="I5" s="185"/>
      <c r="J5" s="25" t="s">
        <v>325</v>
      </c>
      <c r="K5" s="25" t="s">
        <v>326</v>
      </c>
      <c r="L5" s="27" t="s">
        <v>396</v>
      </c>
    </row>
    <row r="6" spans="1:12" ht="19.5" customHeight="1">
      <c r="A6" s="172" t="s">
        <v>327</v>
      </c>
      <c r="B6" s="175" t="s">
        <v>397</v>
      </c>
      <c r="C6" s="176"/>
      <c r="D6" s="176"/>
      <c r="E6" s="176"/>
      <c r="F6" s="176"/>
      <c r="G6" s="176"/>
      <c r="H6" s="176"/>
      <c r="I6" s="177"/>
      <c r="J6" s="170" t="s">
        <v>328</v>
      </c>
      <c r="K6" s="171"/>
      <c r="L6" s="27" t="s">
        <v>329</v>
      </c>
    </row>
    <row r="7" spans="1:12" ht="19.5" customHeight="1">
      <c r="A7" s="173"/>
      <c r="B7" s="178"/>
      <c r="C7" s="179"/>
      <c r="D7" s="179"/>
      <c r="E7" s="179"/>
      <c r="F7" s="179"/>
      <c r="G7" s="179"/>
      <c r="H7" s="179"/>
      <c r="I7" s="180"/>
      <c r="J7" s="170" t="s">
        <v>330</v>
      </c>
      <c r="K7" s="171"/>
      <c r="L7" s="27" t="s">
        <v>329</v>
      </c>
    </row>
    <row r="8" spans="1:12" ht="19.5" customHeight="1">
      <c r="A8" s="173"/>
      <c r="B8" s="178"/>
      <c r="C8" s="179"/>
      <c r="D8" s="179"/>
      <c r="E8" s="179"/>
      <c r="F8" s="179"/>
      <c r="G8" s="179"/>
      <c r="H8" s="179"/>
      <c r="I8" s="180"/>
      <c r="J8" s="170" t="s">
        <v>331</v>
      </c>
      <c r="K8" s="171"/>
      <c r="L8" s="27" t="s">
        <v>329</v>
      </c>
    </row>
    <row r="9" spans="1:12" ht="36" customHeight="1">
      <c r="A9" s="174"/>
      <c r="B9" s="181"/>
      <c r="C9" s="182"/>
      <c r="D9" s="182"/>
      <c r="E9" s="182"/>
      <c r="F9" s="182"/>
      <c r="G9" s="182"/>
      <c r="H9" s="182"/>
      <c r="I9" s="183"/>
      <c r="J9" s="170" t="s">
        <v>332</v>
      </c>
      <c r="K9" s="171"/>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s="3" customFormat="1" ht="36.75" customHeight="1">
      <c r="A11" s="12" t="s">
        <v>340</v>
      </c>
      <c r="B11" s="34" t="s">
        <v>341</v>
      </c>
      <c r="C11" s="32" t="s">
        <v>398</v>
      </c>
      <c r="D11" s="14" t="s">
        <v>343</v>
      </c>
      <c r="E11" s="14"/>
      <c r="F11" s="14" t="s">
        <v>352</v>
      </c>
      <c r="G11" s="14" t="s">
        <v>399</v>
      </c>
      <c r="H11" s="15">
        <v>20</v>
      </c>
      <c r="I11" s="14" t="s">
        <v>346</v>
      </c>
      <c r="J11" s="14"/>
      <c r="K11" s="14"/>
      <c r="L11" s="29"/>
    </row>
    <row r="12" spans="1:12" s="3" customFormat="1" ht="36.75" customHeight="1">
      <c r="A12" s="12" t="s">
        <v>340</v>
      </c>
      <c r="B12" s="34" t="s">
        <v>341</v>
      </c>
      <c r="C12" s="32" t="s">
        <v>400</v>
      </c>
      <c r="D12" s="14" t="s">
        <v>343</v>
      </c>
      <c r="E12" s="14"/>
      <c r="F12" s="14" t="s">
        <v>401</v>
      </c>
      <c r="G12" s="14" t="s">
        <v>402</v>
      </c>
      <c r="H12" s="15">
        <v>20</v>
      </c>
      <c r="I12" s="14" t="s">
        <v>346</v>
      </c>
      <c r="J12" s="14"/>
      <c r="K12" s="14"/>
      <c r="L12" s="29"/>
    </row>
    <row r="13" spans="1:12" s="3" customFormat="1" ht="36.75" customHeight="1">
      <c r="A13" s="12" t="s">
        <v>340</v>
      </c>
      <c r="B13" s="34" t="s">
        <v>341</v>
      </c>
      <c r="C13" s="32" t="s">
        <v>403</v>
      </c>
      <c r="D13" s="14" t="s">
        <v>343</v>
      </c>
      <c r="E13" s="14"/>
      <c r="F13" s="14" t="s">
        <v>404</v>
      </c>
      <c r="G13" s="14" t="s">
        <v>399</v>
      </c>
      <c r="H13" s="15">
        <v>20</v>
      </c>
      <c r="I13" s="14" t="s">
        <v>346</v>
      </c>
      <c r="J13" s="14"/>
      <c r="K13" s="14"/>
      <c r="L13" s="29"/>
    </row>
    <row r="14" spans="1:12" s="3" customFormat="1" ht="29.25" customHeight="1">
      <c r="A14" s="12" t="s">
        <v>340</v>
      </c>
      <c r="B14" s="34" t="s">
        <v>341</v>
      </c>
      <c r="C14" s="32" t="s">
        <v>405</v>
      </c>
      <c r="D14" s="14" t="s">
        <v>343</v>
      </c>
      <c r="E14" s="14"/>
      <c r="F14" s="14" t="s">
        <v>406</v>
      </c>
      <c r="G14" s="14" t="s">
        <v>378</v>
      </c>
      <c r="H14" s="14">
        <v>20</v>
      </c>
      <c r="I14" s="14" t="s">
        <v>346</v>
      </c>
      <c r="J14" s="14"/>
      <c r="K14" s="14"/>
      <c r="L14" s="29"/>
    </row>
    <row r="15" spans="1:12" s="3" customFormat="1" ht="34.5" customHeight="1">
      <c r="A15" s="19" t="s">
        <v>365</v>
      </c>
      <c r="B15" s="20" t="s">
        <v>366</v>
      </c>
      <c r="C15" s="33" t="s">
        <v>367</v>
      </c>
      <c r="D15" s="22" t="s">
        <v>343</v>
      </c>
      <c r="E15" s="22"/>
      <c r="F15" s="22" t="s">
        <v>389</v>
      </c>
      <c r="G15" s="22" t="s">
        <v>357</v>
      </c>
      <c r="H15" s="23">
        <v>10</v>
      </c>
      <c r="I15" s="22" t="s">
        <v>346</v>
      </c>
      <c r="J15" s="22"/>
      <c r="K15" s="22"/>
      <c r="L15" s="31"/>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P10" sqref="P10"/>
    </sheetView>
  </sheetViews>
  <sheetFormatPr defaultColWidth="9" defaultRowHeight="13.5"/>
  <cols>
    <col min="1" max="1" width="9" style="1"/>
    <col min="2" max="2" width="12.625" style="1" customWidth="1"/>
    <col min="3" max="3" width="19.75" style="1" customWidth="1"/>
    <col min="4" max="4" width="11.125" style="1" customWidth="1"/>
    <col min="5" max="16384" width="9" style="1"/>
  </cols>
  <sheetData>
    <row r="1" spans="1:12">
      <c r="A1" s="2" t="s">
        <v>407</v>
      </c>
      <c r="B1" s="3"/>
      <c r="C1" s="3"/>
      <c r="D1" s="3"/>
      <c r="E1" s="3"/>
      <c r="F1" s="3"/>
      <c r="G1" s="3"/>
      <c r="H1" s="3"/>
      <c r="I1" s="3"/>
      <c r="J1" s="3"/>
      <c r="K1" s="3"/>
      <c r="L1" s="3"/>
    </row>
    <row r="2" spans="1:12" ht="33.75">
      <c r="A2" s="187" t="s">
        <v>310</v>
      </c>
      <c r="B2" s="187"/>
      <c r="C2" s="187"/>
      <c r="D2" s="187"/>
      <c r="E2" s="187"/>
      <c r="F2" s="187"/>
      <c r="G2" s="187"/>
      <c r="H2" s="187"/>
      <c r="I2" s="187"/>
      <c r="J2" s="187"/>
      <c r="K2" s="187"/>
      <c r="L2" s="187"/>
    </row>
    <row r="3" spans="1:12" ht="68.25" customHeight="1">
      <c r="A3" s="4" t="s">
        <v>311</v>
      </c>
      <c r="B3" s="188" t="s">
        <v>312</v>
      </c>
      <c r="C3" s="189"/>
      <c r="D3" s="5" t="s">
        <v>313</v>
      </c>
      <c r="E3" s="188" t="s">
        <v>408</v>
      </c>
      <c r="F3" s="190"/>
      <c r="G3" s="190"/>
      <c r="H3" s="190"/>
      <c r="I3" s="189"/>
      <c r="J3" s="191" t="s">
        <v>315</v>
      </c>
      <c r="K3" s="192"/>
      <c r="L3" s="24" t="s">
        <v>409</v>
      </c>
    </row>
    <row r="4" spans="1:12" ht="48" customHeight="1">
      <c r="A4" s="6" t="s">
        <v>317</v>
      </c>
      <c r="B4" s="184" t="s">
        <v>318</v>
      </c>
      <c r="C4" s="185"/>
      <c r="D4" s="7" t="s">
        <v>319</v>
      </c>
      <c r="E4" s="184" t="s">
        <v>410</v>
      </c>
      <c r="F4" s="186"/>
      <c r="G4" s="186"/>
      <c r="H4" s="186"/>
      <c r="I4" s="185"/>
      <c r="J4" s="170" t="s">
        <v>321</v>
      </c>
      <c r="K4" s="171"/>
      <c r="L4" s="26">
        <v>350000</v>
      </c>
    </row>
    <row r="5" spans="1:12" ht="48" customHeight="1">
      <c r="A5" s="8" t="s">
        <v>322</v>
      </c>
      <c r="B5" s="184">
        <v>10</v>
      </c>
      <c r="C5" s="185"/>
      <c r="D5" s="9" t="s">
        <v>323</v>
      </c>
      <c r="E5" s="184">
        <v>13996532909</v>
      </c>
      <c r="F5" s="186"/>
      <c r="G5" s="186"/>
      <c r="H5" s="186"/>
      <c r="I5" s="185"/>
      <c r="J5" s="25" t="s">
        <v>325</v>
      </c>
      <c r="K5" s="25" t="s">
        <v>326</v>
      </c>
      <c r="L5" s="27">
        <v>350000</v>
      </c>
    </row>
    <row r="6" spans="1:12" ht="19.5" customHeight="1">
      <c r="A6" s="172" t="s">
        <v>327</v>
      </c>
      <c r="B6" s="175" t="s">
        <v>411</v>
      </c>
      <c r="C6" s="176"/>
      <c r="D6" s="176"/>
      <c r="E6" s="176"/>
      <c r="F6" s="176"/>
      <c r="G6" s="176"/>
      <c r="H6" s="176"/>
      <c r="I6" s="177"/>
      <c r="J6" s="170" t="s">
        <v>328</v>
      </c>
      <c r="K6" s="171"/>
      <c r="L6" s="27" t="s">
        <v>329</v>
      </c>
    </row>
    <row r="7" spans="1:12" ht="19.5" customHeight="1">
      <c r="A7" s="173"/>
      <c r="B7" s="178"/>
      <c r="C7" s="179"/>
      <c r="D7" s="179"/>
      <c r="E7" s="179"/>
      <c r="F7" s="179"/>
      <c r="G7" s="179"/>
      <c r="H7" s="179"/>
      <c r="I7" s="180"/>
      <c r="J7" s="170" t="s">
        <v>330</v>
      </c>
      <c r="K7" s="171"/>
      <c r="L7" s="27" t="s">
        <v>329</v>
      </c>
    </row>
    <row r="8" spans="1:12" ht="19.5" customHeight="1">
      <c r="A8" s="173"/>
      <c r="B8" s="178"/>
      <c r="C8" s="179"/>
      <c r="D8" s="179"/>
      <c r="E8" s="179"/>
      <c r="F8" s="179"/>
      <c r="G8" s="179"/>
      <c r="H8" s="179"/>
      <c r="I8" s="180"/>
      <c r="J8" s="170" t="s">
        <v>331</v>
      </c>
      <c r="K8" s="171"/>
      <c r="L8" s="27" t="s">
        <v>329</v>
      </c>
    </row>
    <row r="9" spans="1:12" ht="36" customHeight="1">
      <c r="A9" s="174"/>
      <c r="B9" s="181"/>
      <c r="C9" s="182"/>
      <c r="D9" s="182"/>
      <c r="E9" s="182"/>
      <c r="F9" s="182"/>
      <c r="G9" s="182"/>
      <c r="H9" s="182"/>
      <c r="I9" s="183"/>
      <c r="J9" s="170" t="s">
        <v>332</v>
      </c>
      <c r="K9" s="171"/>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s="3" customFormat="1" ht="36.75" customHeight="1">
      <c r="A11" s="12" t="s">
        <v>340</v>
      </c>
      <c r="B11" s="34" t="s">
        <v>341</v>
      </c>
      <c r="C11" s="32" t="s">
        <v>412</v>
      </c>
      <c r="D11" s="14" t="s">
        <v>343</v>
      </c>
      <c r="E11" s="14"/>
      <c r="F11" s="14" t="s">
        <v>355</v>
      </c>
      <c r="G11" s="14" t="s">
        <v>413</v>
      </c>
      <c r="H11" s="15">
        <v>10</v>
      </c>
      <c r="I11" s="14" t="s">
        <v>346</v>
      </c>
      <c r="J11" s="14"/>
      <c r="K11" s="14"/>
      <c r="L11" s="29"/>
    </row>
    <row r="12" spans="1:12" s="3" customFormat="1" ht="36.75" customHeight="1">
      <c r="A12" s="12" t="s">
        <v>340</v>
      </c>
      <c r="B12" s="34" t="s">
        <v>341</v>
      </c>
      <c r="C12" s="32" t="s">
        <v>414</v>
      </c>
      <c r="D12" s="14" t="s">
        <v>343</v>
      </c>
      <c r="E12" s="14"/>
      <c r="F12" s="14" t="s">
        <v>355</v>
      </c>
      <c r="G12" s="14" t="s">
        <v>353</v>
      </c>
      <c r="H12" s="15">
        <v>10</v>
      </c>
      <c r="I12" s="14" t="s">
        <v>346</v>
      </c>
      <c r="J12" s="14"/>
      <c r="K12" s="14"/>
      <c r="L12" s="29"/>
    </row>
    <row r="13" spans="1:12" s="3" customFormat="1" ht="36.75" customHeight="1">
      <c r="A13" s="12" t="s">
        <v>340</v>
      </c>
      <c r="B13" s="34" t="s">
        <v>341</v>
      </c>
      <c r="C13" s="32" t="s">
        <v>415</v>
      </c>
      <c r="D13" s="14" t="s">
        <v>343</v>
      </c>
      <c r="E13" s="14"/>
      <c r="F13" s="14" t="s">
        <v>355</v>
      </c>
      <c r="G13" s="14" t="s">
        <v>378</v>
      </c>
      <c r="H13" s="15">
        <v>10</v>
      </c>
      <c r="I13" s="14" t="s">
        <v>346</v>
      </c>
      <c r="J13" s="14"/>
      <c r="K13" s="14"/>
      <c r="L13" s="29"/>
    </row>
    <row r="14" spans="1:12" s="3" customFormat="1" ht="29.25" customHeight="1">
      <c r="A14" s="12" t="s">
        <v>340</v>
      </c>
      <c r="B14" s="34" t="s">
        <v>341</v>
      </c>
      <c r="C14" s="32" t="s">
        <v>416</v>
      </c>
      <c r="D14" s="14" t="s">
        <v>343</v>
      </c>
      <c r="E14" s="14"/>
      <c r="F14" s="14" t="s">
        <v>404</v>
      </c>
      <c r="G14" s="14" t="s">
        <v>384</v>
      </c>
      <c r="H14" s="15">
        <v>10</v>
      </c>
      <c r="I14" s="14" t="s">
        <v>346</v>
      </c>
      <c r="J14" s="14"/>
      <c r="K14" s="14"/>
      <c r="L14" s="29"/>
    </row>
    <row r="15" spans="1:12" s="3" customFormat="1" ht="34.5" customHeight="1">
      <c r="A15" s="12" t="s">
        <v>340</v>
      </c>
      <c r="B15" s="34" t="s">
        <v>341</v>
      </c>
      <c r="C15" s="32" t="s">
        <v>417</v>
      </c>
      <c r="D15" s="14" t="s">
        <v>343</v>
      </c>
      <c r="E15" s="14"/>
      <c r="F15" s="14" t="s">
        <v>418</v>
      </c>
      <c r="G15" s="14" t="s">
        <v>378</v>
      </c>
      <c r="H15" s="15">
        <v>10</v>
      </c>
      <c r="I15" s="14" t="s">
        <v>346</v>
      </c>
      <c r="J15" s="14"/>
      <c r="K15" s="14"/>
      <c r="L15" s="29"/>
    </row>
    <row r="16" spans="1:12" s="3" customFormat="1" ht="34.5" customHeight="1">
      <c r="A16" s="12" t="s">
        <v>340</v>
      </c>
      <c r="B16" s="34" t="s">
        <v>341</v>
      </c>
      <c r="C16" s="32" t="s">
        <v>419</v>
      </c>
      <c r="D16" s="14" t="s">
        <v>343</v>
      </c>
      <c r="E16" s="14"/>
      <c r="F16" s="14">
        <v>49</v>
      </c>
      <c r="G16" s="14" t="s">
        <v>420</v>
      </c>
      <c r="H16" s="15">
        <v>10</v>
      </c>
      <c r="I16" s="14" t="s">
        <v>346</v>
      </c>
      <c r="J16" s="14"/>
      <c r="K16" s="14"/>
      <c r="L16" s="29"/>
    </row>
    <row r="17" spans="1:12" s="3" customFormat="1" ht="34.5" customHeight="1">
      <c r="A17" s="12" t="s">
        <v>360</v>
      </c>
      <c r="B17" s="34" t="s">
        <v>361</v>
      </c>
      <c r="C17" s="32" t="s">
        <v>421</v>
      </c>
      <c r="D17" s="14" t="s">
        <v>349</v>
      </c>
      <c r="E17" s="14"/>
      <c r="F17" s="35" t="s">
        <v>422</v>
      </c>
      <c r="G17" s="14" t="s">
        <v>349</v>
      </c>
      <c r="H17" s="14">
        <v>10</v>
      </c>
      <c r="I17" s="14" t="s">
        <v>346</v>
      </c>
      <c r="J17" s="14"/>
      <c r="K17" s="14"/>
      <c r="L17" s="29"/>
    </row>
    <row r="18" spans="1:12" s="3" customFormat="1" ht="36.75" customHeight="1">
      <c r="A18" s="12" t="s">
        <v>365</v>
      </c>
      <c r="B18" s="34" t="s">
        <v>366</v>
      </c>
      <c r="C18" s="32" t="s">
        <v>423</v>
      </c>
      <c r="D18" s="14" t="s">
        <v>343</v>
      </c>
      <c r="E18" s="14"/>
      <c r="F18" s="14" t="s">
        <v>389</v>
      </c>
      <c r="G18" s="14" t="s">
        <v>357</v>
      </c>
      <c r="H18" s="15">
        <v>10</v>
      </c>
      <c r="I18" s="14" t="s">
        <v>346</v>
      </c>
      <c r="J18" s="14"/>
      <c r="K18" s="14"/>
      <c r="L18" s="29"/>
    </row>
    <row r="19" spans="1:12" s="3" customFormat="1" ht="45" customHeight="1">
      <c r="A19" s="19" t="s">
        <v>365</v>
      </c>
      <c r="B19" s="20" t="s">
        <v>366</v>
      </c>
      <c r="C19" s="33" t="s">
        <v>424</v>
      </c>
      <c r="D19" s="22" t="s">
        <v>343</v>
      </c>
      <c r="E19" s="22"/>
      <c r="F19" s="22" t="s">
        <v>359</v>
      </c>
      <c r="G19" s="22" t="s">
        <v>357</v>
      </c>
      <c r="H19" s="23">
        <v>10</v>
      </c>
      <c r="I19" s="22" t="s">
        <v>346</v>
      </c>
      <c r="J19" s="22"/>
      <c r="K19" s="22"/>
      <c r="L19" s="31"/>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N12" sqref="N12"/>
    </sheetView>
  </sheetViews>
  <sheetFormatPr defaultColWidth="9" defaultRowHeight="13.5"/>
  <cols>
    <col min="1" max="2" width="9" style="1"/>
    <col min="3" max="3" width="16.375" style="1" customWidth="1"/>
    <col min="4" max="16384" width="9" style="1"/>
  </cols>
  <sheetData>
    <row r="1" spans="1:12">
      <c r="A1" s="2" t="s">
        <v>425</v>
      </c>
      <c r="B1" s="3"/>
      <c r="C1" s="3"/>
      <c r="D1" s="3"/>
      <c r="E1" s="3"/>
      <c r="F1" s="3"/>
      <c r="G1" s="3"/>
      <c r="H1" s="3"/>
      <c r="I1" s="3"/>
      <c r="J1" s="3"/>
      <c r="K1" s="3"/>
      <c r="L1" s="3"/>
    </row>
    <row r="2" spans="1:12" ht="33.75">
      <c r="A2" s="187" t="s">
        <v>310</v>
      </c>
      <c r="B2" s="187"/>
      <c r="C2" s="187"/>
      <c r="D2" s="187"/>
      <c r="E2" s="187"/>
      <c r="F2" s="187"/>
      <c r="G2" s="187"/>
      <c r="H2" s="187"/>
      <c r="I2" s="187"/>
      <c r="J2" s="187"/>
      <c r="K2" s="187"/>
      <c r="L2" s="187"/>
    </row>
    <row r="3" spans="1:12" ht="68.25" customHeight="1">
      <c r="A3" s="4" t="s">
        <v>311</v>
      </c>
      <c r="B3" s="188" t="s">
        <v>312</v>
      </c>
      <c r="C3" s="189"/>
      <c r="D3" s="5" t="s">
        <v>313</v>
      </c>
      <c r="E3" s="188" t="s">
        <v>426</v>
      </c>
      <c r="F3" s="190"/>
      <c r="G3" s="190"/>
      <c r="H3" s="190"/>
      <c r="I3" s="189"/>
      <c r="J3" s="191" t="s">
        <v>315</v>
      </c>
      <c r="K3" s="192"/>
      <c r="L3" s="24" t="s">
        <v>427</v>
      </c>
    </row>
    <row r="4" spans="1:12" ht="48" customHeight="1">
      <c r="A4" s="6" t="s">
        <v>317</v>
      </c>
      <c r="B4" s="184" t="s">
        <v>318</v>
      </c>
      <c r="C4" s="185"/>
      <c r="D4" s="7" t="s">
        <v>319</v>
      </c>
      <c r="E4" s="184" t="s">
        <v>393</v>
      </c>
      <c r="F4" s="186"/>
      <c r="G4" s="186"/>
      <c r="H4" s="186"/>
      <c r="I4" s="185"/>
      <c r="J4" s="170" t="s">
        <v>321</v>
      </c>
      <c r="K4" s="171"/>
      <c r="L4" s="26" t="s">
        <v>428</v>
      </c>
    </row>
    <row r="5" spans="1:12" ht="48" customHeight="1">
      <c r="A5" s="8" t="s">
        <v>322</v>
      </c>
      <c r="B5" s="184">
        <v>10</v>
      </c>
      <c r="C5" s="185"/>
      <c r="D5" s="9" t="s">
        <v>323</v>
      </c>
      <c r="E5" s="184" t="s">
        <v>395</v>
      </c>
      <c r="F5" s="186"/>
      <c r="G5" s="186"/>
      <c r="H5" s="186"/>
      <c r="I5" s="185"/>
      <c r="J5" s="25" t="s">
        <v>325</v>
      </c>
      <c r="K5" s="25" t="s">
        <v>326</v>
      </c>
      <c r="L5" s="27" t="s">
        <v>429</v>
      </c>
    </row>
    <row r="6" spans="1:12" ht="19.5" customHeight="1">
      <c r="A6" s="172" t="s">
        <v>327</v>
      </c>
      <c r="B6" s="175" t="s">
        <v>430</v>
      </c>
      <c r="C6" s="176"/>
      <c r="D6" s="176"/>
      <c r="E6" s="176"/>
      <c r="F6" s="176"/>
      <c r="G6" s="176"/>
      <c r="H6" s="176"/>
      <c r="I6" s="177"/>
      <c r="J6" s="170" t="s">
        <v>328</v>
      </c>
      <c r="K6" s="171"/>
      <c r="L6" s="27" t="s">
        <v>329</v>
      </c>
    </row>
    <row r="7" spans="1:12" ht="19.5" customHeight="1">
      <c r="A7" s="173"/>
      <c r="B7" s="178"/>
      <c r="C7" s="179"/>
      <c r="D7" s="179"/>
      <c r="E7" s="179"/>
      <c r="F7" s="179"/>
      <c r="G7" s="179"/>
      <c r="H7" s="179"/>
      <c r="I7" s="180"/>
      <c r="J7" s="170" t="s">
        <v>330</v>
      </c>
      <c r="K7" s="171"/>
      <c r="L7" s="27" t="s">
        <v>329</v>
      </c>
    </row>
    <row r="8" spans="1:12" ht="19.5" customHeight="1">
      <c r="A8" s="173"/>
      <c r="B8" s="178"/>
      <c r="C8" s="179"/>
      <c r="D8" s="179"/>
      <c r="E8" s="179"/>
      <c r="F8" s="179"/>
      <c r="G8" s="179"/>
      <c r="H8" s="179"/>
      <c r="I8" s="180"/>
      <c r="J8" s="170" t="s">
        <v>331</v>
      </c>
      <c r="K8" s="171"/>
      <c r="L8" s="27" t="s">
        <v>329</v>
      </c>
    </row>
    <row r="9" spans="1:12" ht="19.5" customHeight="1">
      <c r="A9" s="174"/>
      <c r="B9" s="181"/>
      <c r="C9" s="182"/>
      <c r="D9" s="182"/>
      <c r="E9" s="182"/>
      <c r="F9" s="182"/>
      <c r="G9" s="182"/>
      <c r="H9" s="182"/>
      <c r="I9" s="183"/>
      <c r="J9" s="170" t="s">
        <v>332</v>
      </c>
      <c r="K9" s="171"/>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ht="48" customHeight="1">
      <c r="A11" s="12" t="s">
        <v>340</v>
      </c>
      <c r="B11" s="13" t="s">
        <v>341</v>
      </c>
      <c r="C11" s="32" t="s">
        <v>431</v>
      </c>
      <c r="D11" s="14" t="s">
        <v>343</v>
      </c>
      <c r="E11" s="14"/>
      <c r="F11" s="14" t="s">
        <v>432</v>
      </c>
      <c r="G11" s="14" t="s">
        <v>433</v>
      </c>
      <c r="H11" s="14" t="s">
        <v>352</v>
      </c>
      <c r="I11" s="14" t="s">
        <v>346</v>
      </c>
      <c r="J11" s="14"/>
      <c r="K11" s="14"/>
      <c r="L11" s="29"/>
    </row>
    <row r="12" spans="1:12" ht="48" customHeight="1">
      <c r="A12" s="12" t="s">
        <v>340</v>
      </c>
      <c r="B12" s="13" t="s">
        <v>341</v>
      </c>
      <c r="C12" s="32" t="s">
        <v>434</v>
      </c>
      <c r="D12" s="14" t="s">
        <v>343</v>
      </c>
      <c r="E12" s="14"/>
      <c r="F12" s="14" t="s">
        <v>406</v>
      </c>
      <c r="G12" s="14" t="s">
        <v>378</v>
      </c>
      <c r="H12" s="14" t="s">
        <v>352</v>
      </c>
      <c r="I12" s="14" t="s">
        <v>346</v>
      </c>
      <c r="J12" s="14"/>
      <c r="K12" s="14"/>
      <c r="L12" s="29"/>
    </row>
    <row r="13" spans="1:12" ht="48" customHeight="1">
      <c r="A13" s="12" t="s">
        <v>340</v>
      </c>
      <c r="B13" s="13" t="s">
        <v>341</v>
      </c>
      <c r="C13" s="32" t="s">
        <v>435</v>
      </c>
      <c r="D13" s="14" t="s">
        <v>343</v>
      </c>
      <c r="E13" s="14"/>
      <c r="F13" s="14" t="s">
        <v>436</v>
      </c>
      <c r="G13" s="14" t="s">
        <v>378</v>
      </c>
      <c r="H13" s="14" t="s">
        <v>352</v>
      </c>
      <c r="I13" s="14" t="s">
        <v>346</v>
      </c>
      <c r="J13" s="14"/>
      <c r="K13" s="14"/>
      <c r="L13" s="29"/>
    </row>
    <row r="14" spans="1:12" ht="48" customHeight="1">
      <c r="A14" s="12" t="s">
        <v>340</v>
      </c>
      <c r="B14" s="13" t="s">
        <v>341</v>
      </c>
      <c r="C14" s="32" t="s">
        <v>437</v>
      </c>
      <c r="D14" s="14" t="s">
        <v>343</v>
      </c>
      <c r="E14" s="14"/>
      <c r="F14" s="14" t="s">
        <v>438</v>
      </c>
      <c r="G14" s="14" t="s">
        <v>378</v>
      </c>
      <c r="H14" s="14" t="s">
        <v>352</v>
      </c>
      <c r="I14" s="14" t="s">
        <v>346</v>
      </c>
      <c r="J14" s="14"/>
      <c r="K14" s="14"/>
      <c r="L14" s="29"/>
    </row>
    <row r="15" spans="1:12" ht="48" customHeight="1">
      <c r="A15" s="12" t="s">
        <v>340</v>
      </c>
      <c r="B15" s="13" t="s">
        <v>341</v>
      </c>
      <c r="C15" s="32" t="s">
        <v>439</v>
      </c>
      <c r="D15" s="14" t="s">
        <v>343</v>
      </c>
      <c r="E15" s="14"/>
      <c r="F15" s="14" t="s">
        <v>355</v>
      </c>
      <c r="G15" s="14" t="s">
        <v>357</v>
      </c>
      <c r="H15" s="14" t="s">
        <v>440</v>
      </c>
      <c r="I15" s="14" t="s">
        <v>346</v>
      </c>
      <c r="J15" s="14"/>
      <c r="K15" s="14"/>
      <c r="L15" s="29"/>
    </row>
    <row r="16" spans="1:12" ht="48" customHeight="1">
      <c r="A16" s="12" t="s">
        <v>340</v>
      </c>
      <c r="B16" s="13" t="s">
        <v>347</v>
      </c>
      <c r="C16" s="32" t="s">
        <v>441</v>
      </c>
      <c r="D16" s="14" t="s">
        <v>343</v>
      </c>
      <c r="E16" s="14"/>
      <c r="F16" s="14" t="s">
        <v>359</v>
      </c>
      <c r="G16" s="14" t="s">
        <v>357</v>
      </c>
      <c r="H16" s="14" t="s">
        <v>352</v>
      </c>
      <c r="I16" s="14" t="s">
        <v>346</v>
      </c>
      <c r="J16" s="14"/>
      <c r="K16" s="14"/>
      <c r="L16" s="29"/>
    </row>
    <row r="17" spans="1:12" ht="48" customHeight="1">
      <c r="A17" s="12" t="s">
        <v>340</v>
      </c>
      <c r="B17" s="13" t="s">
        <v>341</v>
      </c>
      <c r="C17" s="32" t="s">
        <v>442</v>
      </c>
      <c r="D17" s="14" t="s">
        <v>343</v>
      </c>
      <c r="E17" s="14"/>
      <c r="F17" s="14">
        <v>20</v>
      </c>
      <c r="G17" s="14" t="s">
        <v>378</v>
      </c>
      <c r="H17" s="14" t="s">
        <v>352</v>
      </c>
      <c r="I17" s="14" t="s">
        <v>346</v>
      </c>
      <c r="J17" s="14"/>
      <c r="K17" s="14"/>
      <c r="L17" s="29"/>
    </row>
    <row r="18" spans="1:12" ht="32.25" customHeight="1">
      <c r="A18" s="12" t="s">
        <v>365</v>
      </c>
      <c r="B18" s="13" t="s">
        <v>366</v>
      </c>
      <c r="C18" s="32" t="s">
        <v>443</v>
      </c>
      <c r="D18" s="14" t="s">
        <v>343</v>
      </c>
      <c r="E18" s="14"/>
      <c r="F18" s="14" t="s">
        <v>389</v>
      </c>
      <c r="G18" s="14" t="s">
        <v>357</v>
      </c>
      <c r="H18" s="14" t="s">
        <v>352</v>
      </c>
      <c r="I18" s="14" t="s">
        <v>346</v>
      </c>
      <c r="J18" s="14"/>
      <c r="K18" s="14"/>
      <c r="L18" s="29"/>
    </row>
    <row r="19" spans="1:12" ht="32.25" customHeight="1">
      <c r="A19" s="19" t="s">
        <v>365</v>
      </c>
      <c r="B19" s="21" t="s">
        <v>366</v>
      </c>
      <c r="C19" s="33" t="s">
        <v>444</v>
      </c>
      <c r="D19" s="22" t="s">
        <v>343</v>
      </c>
      <c r="E19" s="22"/>
      <c r="F19" s="22" t="s">
        <v>355</v>
      </c>
      <c r="G19" s="22" t="s">
        <v>357</v>
      </c>
      <c r="H19" s="22" t="s">
        <v>404</v>
      </c>
      <c r="I19" s="22" t="s">
        <v>346</v>
      </c>
      <c r="J19" s="22"/>
      <c r="K19" s="22"/>
      <c r="L19" s="31"/>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H12" sqref="H12"/>
    </sheetView>
  </sheetViews>
  <sheetFormatPr defaultColWidth="9" defaultRowHeight="13.5"/>
  <cols>
    <col min="1" max="2" width="9" style="1"/>
    <col min="3" max="3" width="19.75" style="1" customWidth="1"/>
    <col min="4" max="16384" width="9" style="1"/>
  </cols>
  <sheetData>
    <row r="1" spans="1:12">
      <c r="A1" s="2" t="s">
        <v>445</v>
      </c>
      <c r="B1" s="3"/>
      <c r="C1" s="3"/>
      <c r="D1" s="3"/>
      <c r="E1" s="3"/>
      <c r="F1" s="3"/>
      <c r="G1" s="3"/>
      <c r="H1" s="3"/>
      <c r="I1" s="3"/>
      <c r="J1" s="3"/>
      <c r="K1" s="3"/>
      <c r="L1" s="3"/>
    </row>
    <row r="2" spans="1:12" ht="33.75">
      <c r="A2" s="187" t="s">
        <v>310</v>
      </c>
      <c r="B2" s="187"/>
      <c r="C2" s="187"/>
      <c r="D2" s="187"/>
      <c r="E2" s="187"/>
      <c r="F2" s="187"/>
      <c r="G2" s="187"/>
      <c r="H2" s="187"/>
      <c r="I2" s="187"/>
      <c r="J2" s="187"/>
      <c r="K2" s="187"/>
      <c r="L2" s="187"/>
    </row>
    <row r="3" spans="1:12" ht="68.25" customHeight="1">
      <c r="A3" s="4" t="s">
        <v>311</v>
      </c>
      <c r="B3" s="200" t="s">
        <v>312</v>
      </c>
      <c r="C3" s="200"/>
      <c r="D3" s="5" t="s">
        <v>313</v>
      </c>
      <c r="E3" s="200" t="s">
        <v>446</v>
      </c>
      <c r="F3" s="200"/>
      <c r="G3" s="200"/>
      <c r="H3" s="200"/>
      <c r="I3" s="200"/>
      <c r="J3" s="201" t="s">
        <v>315</v>
      </c>
      <c r="K3" s="201"/>
      <c r="L3" s="24" t="s">
        <v>447</v>
      </c>
    </row>
    <row r="4" spans="1:12" ht="48" customHeight="1">
      <c r="A4" s="6" t="s">
        <v>317</v>
      </c>
      <c r="B4" s="197" t="s">
        <v>318</v>
      </c>
      <c r="C4" s="197"/>
      <c r="D4" s="7" t="s">
        <v>319</v>
      </c>
      <c r="E4" s="197" t="s">
        <v>448</v>
      </c>
      <c r="F4" s="197"/>
      <c r="G4" s="197"/>
      <c r="H4" s="197"/>
      <c r="I4" s="197"/>
      <c r="J4" s="193" t="s">
        <v>321</v>
      </c>
      <c r="K4" s="193"/>
      <c r="L4" s="26">
        <v>100000</v>
      </c>
    </row>
    <row r="5" spans="1:12" ht="48" customHeight="1">
      <c r="A5" s="8" t="s">
        <v>322</v>
      </c>
      <c r="B5" s="197">
        <v>10</v>
      </c>
      <c r="C5" s="197"/>
      <c r="D5" s="9" t="s">
        <v>323</v>
      </c>
      <c r="E5" s="197" t="s">
        <v>449</v>
      </c>
      <c r="F5" s="197"/>
      <c r="G5" s="197"/>
      <c r="H5" s="197"/>
      <c r="I5" s="197"/>
      <c r="J5" s="25" t="s">
        <v>325</v>
      </c>
      <c r="K5" s="25" t="s">
        <v>326</v>
      </c>
      <c r="L5" s="27">
        <v>100000</v>
      </c>
    </row>
    <row r="6" spans="1:12" ht="19.5" customHeight="1">
      <c r="A6" s="194" t="s">
        <v>327</v>
      </c>
      <c r="B6" s="175" t="s">
        <v>450</v>
      </c>
      <c r="C6" s="176"/>
      <c r="D6" s="176"/>
      <c r="E6" s="176"/>
      <c r="F6" s="176"/>
      <c r="G6" s="176"/>
      <c r="H6" s="176"/>
      <c r="I6" s="177"/>
      <c r="J6" s="193" t="s">
        <v>328</v>
      </c>
      <c r="K6" s="193"/>
      <c r="L6" s="27" t="s">
        <v>329</v>
      </c>
    </row>
    <row r="7" spans="1:12" ht="19.5" customHeight="1">
      <c r="A7" s="194"/>
      <c r="B7" s="178"/>
      <c r="C7" s="179"/>
      <c r="D7" s="179"/>
      <c r="E7" s="179"/>
      <c r="F7" s="179"/>
      <c r="G7" s="179"/>
      <c r="H7" s="179"/>
      <c r="I7" s="180"/>
      <c r="J7" s="193" t="s">
        <v>330</v>
      </c>
      <c r="K7" s="193"/>
      <c r="L7" s="27" t="s">
        <v>329</v>
      </c>
    </row>
    <row r="8" spans="1:12" ht="19.5" customHeight="1">
      <c r="A8" s="194"/>
      <c r="B8" s="178"/>
      <c r="C8" s="179"/>
      <c r="D8" s="179"/>
      <c r="E8" s="179"/>
      <c r="F8" s="179"/>
      <c r="G8" s="179"/>
      <c r="H8" s="179"/>
      <c r="I8" s="180"/>
      <c r="J8" s="193" t="s">
        <v>331</v>
      </c>
      <c r="K8" s="193"/>
      <c r="L8" s="27" t="s">
        <v>329</v>
      </c>
    </row>
    <row r="9" spans="1:12" ht="19.5" customHeight="1">
      <c r="A9" s="194"/>
      <c r="B9" s="181"/>
      <c r="C9" s="182"/>
      <c r="D9" s="182"/>
      <c r="E9" s="182"/>
      <c r="F9" s="182"/>
      <c r="G9" s="182"/>
      <c r="H9" s="182"/>
      <c r="I9" s="183"/>
      <c r="J9" s="193" t="s">
        <v>332</v>
      </c>
      <c r="K9" s="193"/>
      <c r="L9" s="27" t="s">
        <v>329</v>
      </c>
    </row>
    <row r="10" spans="1:12" ht="48" customHeight="1">
      <c r="A10" s="10" t="s">
        <v>242</v>
      </c>
      <c r="B10" s="11" t="s">
        <v>333</v>
      </c>
      <c r="C10" s="11" t="s">
        <v>334</v>
      </c>
      <c r="D10" s="11" t="s">
        <v>335</v>
      </c>
      <c r="E10" s="11" t="s">
        <v>336</v>
      </c>
      <c r="F10" s="11" t="s">
        <v>248</v>
      </c>
      <c r="G10" s="11" t="s">
        <v>337</v>
      </c>
      <c r="H10" s="11" t="s">
        <v>338</v>
      </c>
      <c r="I10" s="11" t="s">
        <v>339</v>
      </c>
      <c r="J10" s="7"/>
      <c r="K10" s="13"/>
      <c r="L10" s="28"/>
    </row>
    <row r="11" spans="1:12" ht="48" customHeight="1">
      <c r="A11" s="12" t="s">
        <v>340</v>
      </c>
      <c r="B11" s="13" t="s">
        <v>341</v>
      </c>
      <c r="C11" s="13" t="s">
        <v>451</v>
      </c>
      <c r="D11" s="14" t="s">
        <v>343</v>
      </c>
      <c r="E11" s="14"/>
      <c r="F11" s="14" t="s">
        <v>404</v>
      </c>
      <c r="G11" s="14" t="s">
        <v>353</v>
      </c>
      <c r="H11" s="15">
        <v>10</v>
      </c>
      <c r="I11" s="14" t="s">
        <v>346</v>
      </c>
      <c r="J11" s="14"/>
      <c r="K11" s="14"/>
      <c r="L11" s="29"/>
    </row>
    <row r="12" spans="1:12" ht="48" customHeight="1">
      <c r="A12" s="12" t="s">
        <v>340</v>
      </c>
      <c r="B12" s="13" t="s">
        <v>341</v>
      </c>
      <c r="C12" s="13" t="s">
        <v>452</v>
      </c>
      <c r="D12" s="14" t="s">
        <v>343</v>
      </c>
      <c r="E12" s="14"/>
      <c r="F12" s="14" t="s">
        <v>404</v>
      </c>
      <c r="G12" s="14" t="s">
        <v>378</v>
      </c>
      <c r="H12" s="15">
        <v>10</v>
      </c>
      <c r="I12" s="14" t="s">
        <v>346</v>
      </c>
      <c r="J12" s="14"/>
      <c r="K12" s="14"/>
      <c r="L12" s="29"/>
    </row>
    <row r="13" spans="1:12" ht="48" customHeight="1">
      <c r="A13" s="12" t="s">
        <v>340</v>
      </c>
      <c r="B13" s="13" t="s">
        <v>453</v>
      </c>
      <c r="C13" s="13" t="s">
        <v>454</v>
      </c>
      <c r="D13" s="14" t="s">
        <v>455</v>
      </c>
      <c r="E13" s="14"/>
      <c r="F13" s="14" t="s">
        <v>456</v>
      </c>
      <c r="G13" s="14" t="s">
        <v>457</v>
      </c>
      <c r="H13" s="15">
        <v>10</v>
      </c>
      <c r="I13" s="14" t="s">
        <v>458</v>
      </c>
      <c r="J13" s="14"/>
      <c r="K13" s="14"/>
      <c r="L13" s="29"/>
    </row>
    <row r="14" spans="1:12" ht="48" customHeight="1">
      <c r="A14" s="12" t="s">
        <v>340</v>
      </c>
      <c r="B14" s="13" t="s">
        <v>341</v>
      </c>
      <c r="C14" s="13" t="s">
        <v>459</v>
      </c>
      <c r="D14" s="14" t="s">
        <v>343</v>
      </c>
      <c r="E14" s="14"/>
      <c r="F14" s="14" t="s">
        <v>352</v>
      </c>
      <c r="G14" s="14" t="s">
        <v>353</v>
      </c>
      <c r="H14" s="15">
        <v>10</v>
      </c>
      <c r="I14" s="14" t="s">
        <v>346</v>
      </c>
      <c r="J14" s="14"/>
      <c r="K14" s="14"/>
      <c r="L14" s="29"/>
    </row>
    <row r="15" spans="1:12" ht="48" customHeight="1">
      <c r="A15" s="12" t="s">
        <v>340</v>
      </c>
      <c r="B15" s="13" t="s">
        <v>341</v>
      </c>
      <c r="C15" s="16" t="s">
        <v>460</v>
      </c>
      <c r="D15" s="14" t="s">
        <v>343</v>
      </c>
      <c r="E15" s="17"/>
      <c r="F15" s="18">
        <v>95</v>
      </c>
      <c r="G15" s="17" t="s">
        <v>357</v>
      </c>
      <c r="H15" s="18">
        <v>10</v>
      </c>
      <c r="I15" s="14" t="s">
        <v>346</v>
      </c>
      <c r="J15" s="17"/>
      <c r="K15" s="17"/>
      <c r="L15" s="30"/>
    </row>
    <row r="16" spans="1:12" ht="48" customHeight="1">
      <c r="A16" s="12" t="s">
        <v>340</v>
      </c>
      <c r="B16" s="13" t="s">
        <v>341</v>
      </c>
      <c r="C16" s="16" t="s">
        <v>461</v>
      </c>
      <c r="D16" s="14" t="s">
        <v>343</v>
      </c>
      <c r="E16" s="17"/>
      <c r="F16" s="17">
        <v>10</v>
      </c>
      <c r="G16" s="17" t="s">
        <v>462</v>
      </c>
      <c r="H16" s="18">
        <v>10</v>
      </c>
      <c r="I16" s="14" t="s">
        <v>346</v>
      </c>
      <c r="J16" s="17"/>
      <c r="K16" s="17"/>
      <c r="L16" s="30"/>
    </row>
    <row r="17" spans="1:12" ht="48" customHeight="1">
      <c r="A17" s="12" t="s">
        <v>340</v>
      </c>
      <c r="B17" s="16" t="s">
        <v>341</v>
      </c>
      <c r="C17" s="16" t="s">
        <v>463</v>
      </c>
      <c r="D17" s="14" t="s">
        <v>343</v>
      </c>
      <c r="E17" s="17"/>
      <c r="F17" s="17">
        <v>1300</v>
      </c>
      <c r="G17" s="17" t="s">
        <v>464</v>
      </c>
      <c r="H17" s="18">
        <v>10</v>
      </c>
      <c r="I17" s="14" t="s">
        <v>346</v>
      </c>
      <c r="J17" s="17"/>
      <c r="K17" s="17"/>
      <c r="L17" s="30"/>
    </row>
    <row r="18" spans="1:12" ht="48" customHeight="1">
      <c r="A18" s="19" t="s">
        <v>365</v>
      </c>
      <c r="B18" s="20" t="s">
        <v>366</v>
      </c>
      <c r="C18" s="21" t="s">
        <v>465</v>
      </c>
      <c r="D18" s="14" t="s">
        <v>343</v>
      </c>
      <c r="E18" s="17"/>
      <c r="F18" s="17">
        <v>95</v>
      </c>
      <c r="G18" s="17" t="s">
        <v>357</v>
      </c>
      <c r="H18" s="18">
        <v>10</v>
      </c>
      <c r="I18" s="14" t="s">
        <v>346</v>
      </c>
      <c r="J18" s="17"/>
      <c r="K18" s="17"/>
      <c r="L18" s="30"/>
    </row>
    <row r="19" spans="1:12" ht="48" customHeight="1">
      <c r="A19" s="19" t="s">
        <v>365</v>
      </c>
      <c r="B19" s="20" t="s">
        <v>366</v>
      </c>
      <c r="C19" s="21" t="s">
        <v>466</v>
      </c>
      <c r="D19" s="22" t="s">
        <v>343</v>
      </c>
      <c r="E19" s="22"/>
      <c r="F19" s="22" t="s">
        <v>359</v>
      </c>
      <c r="G19" s="22" t="s">
        <v>357</v>
      </c>
      <c r="H19" s="23">
        <v>10</v>
      </c>
      <c r="I19" s="22" t="s">
        <v>346</v>
      </c>
      <c r="J19" s="22"/>
      <c r="K19" s="22"/>
      <c r="L19" s="31"/>
    </row>
  </sheetData>
  <mergeCells count="15">
    <mergeCell ref="A2:L2"/>
    <mergeCell ref="B3:C3"/>
    <mergeCell ref="E3:I3"/>
    <mergeCell ref="J3:K3"/>
    <mergeCell ref="B4:C4"/>
    <mergeCell ref="E4:I4"/>
    <mergeCell ref="J4:K4"/>
    <mergeCell ref="J9:K9"/>
    <mergeCell ref="A6:A9"/>
    <mergeCell ref="B6:I9"/>
    <mergeCell ref="B5:C5"/>
    <mergeCell ref="E5:I5"/>
    <mergeCell ref="J6:K6"/>
    <mergeCell ref="J7:K7"/>
    <mergeCell ref="J8:K8"/>
  </mergeCells>
  <phoneticPr fontId="5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9" workbookViewId="0">
      <selection activeCell="E8" sqref="E8:G28"/>
    </sheetView>
  </sheetViews>
  <sheetFormatPr defaultColWidth="10" defaultRowHeight="13.5"/>
  <cols>
    <col min="1" max="1" width="0.125" customWidth="1"/>
    <col min="2" max="2" width="9.75" customWidth="1"/>
    <col min="3" max="3" width="40.75" customWidth="1"/>
    <col min="4" max="4" width="12.125" customWidth="1"/>
    <col min="5" max="5" width="12.75" customWidth="1"/>
    <col min="6" max="6" width="13.125" customWidth="1"/>
    <col min="7" max="7" width="13.375" customWidth="1"/>
  </cols>
  <sheetData>
    <row r="1" spans="1:10" ht="16.350000000000001" customHeight="1">
      <c r="A1" s="70"/>
      <c r="B1" s="71" t="s">
        <v>27</v>
      </c>
      <c r="C1" s="70"/>
      <c r="D1" s="70"/>
      <c r="E1" s="70"/>
      <c r="F1" s="70"/>
      <c r="G1" s="70"/>
    </row>
    <row r="2" spans="1:10" ht="16.350000000000001" customHeight="1">
      <c r="B2" s="123" t="s">
        <v>28</v>
      </c>
      <c r="C2" s="123"/>
      <c r="D2" s="123"/>
      <c r="E2" s="123"/>
      <c r="F2" s="123"/>
      <c r="G2" s="123"/>
    </row>
    <row r="3" spans="1:10" ht="16.350000000000001" customHeight="1">
      <c r="B3" s="123"/>
      <c r="C3" s="123"/>
      <c r="D3" s="123"/>
      <c r="E3" s="123"/>
      <c r="F3" s="123"/>
      <c r="G3" s="123"/>
    </row>
    <row r="4" spans="1:10" ht="16.350000000000001" customHeight="1">
      <c r="B4" s="70"/>
      <c r="C4" s="70"/>
      <c r="D4" s="70"/>
      <c r="E4" s="70"/>
      <c r="F4" s="70"/>
      <c r="G4" s="70"/>
    </row>
    <row r="5" spans="1:10" ht="20.65" customHeight="1">
      <c r="B5" s="70"/>
      <c r="C5" s="70"/>
      <c r="D5" s="70"/>
      <c r="E5" s="70"/>
      <c r="F5" s="70"/>
      <c r="G5" s="76" t="s">
        <v>2</v>
      </c>
    </row>
    <row r="6" spans="1:10" ht="34.5" customHeight="1">
      <c r="B6" s="124" t="s">
        <v>29</v>
      </c>
      <c r="C6" s="124"/>
      <c r="D6" s="124" t="s">
        <v>30</v>
      </c>
      <c r="E6" s="124" t="s">
        <v>31</v>
      </c>
      <c r="F6" s="124"/>
      <c r="G6" s="124"/>
    </row>
    <row r="7" spans="1:10" ht="29.25" customHeight="1">
      <c r="B7" s="111" t="s">
        <v>32</v>
      </c>
      <c r="C7" s="111" t="s">
        <v>33</v>
      </c>
      <c r="D7" s="124"/>
      <c r="E7" s="111" t="s">
        <v>34</v>
      </c>
      <c r="F7" s="111" t="s">
        <v>35</v>
      </c>
      <c r="G7" s="115" t="s">
        <v>36</v>
      </c>
    </row>
    <row r="8" spans="1:10" ht="22.35" customHeight="1">
      <c r="B8" s="125" t="s">
        <v>7</v>
      </c>
      <c r="C8" s="125"/>
      <c r="D8" s="112"/>
      <c r="E8" s="81">
        <f>F8+G8</f>
        <v>1026.6500000000001</v>
      </c>
      <c r="F8" s="82">
        <v>751.31</v>
      </c>
      <c r="G8" s="82">
        <f>259.93+18.91-10+6.5</f>
        <v>275.33999999999997</v>
      </c>
      <c r="H8" s="99"/>
    </row>
    <row r="9" spans="1:10" ht="19.899999999999999" customHeight="1">
      <c r="B9" s="107" t="s">
        <v>37</v>
      </c>
      <c r="C9" s="108" t="s">
        <v>14</v>
      </c>
      <c r="D9" s="116"/>
      <c r="E9" s="81">
        <f>E10+E14</f>
        <v>861.58</v>
      </c>
      <c r="F9" s="81">
        <f>F10+F14</f>
        <v>586.24</v>
      </c>
      <c r="G9" s="81">
        <f>G10+G14</f>
        <v>275.33999999999997</v>
      </c>
      <c r="I9" s="99"/>
    </row>
    <row r="10" spans="1:10" ht="17.25" customHeight="1">
      <c r="B10" s="109" t="s">
        <v>38</v>
      </c>
      <c r="C10" s="110" t="s">
        <v>39</v>
      </c>
      <c r="D10" s="116"/>
      <c r="E10" s="81">
        <f t="shared" ref="E10:E28" si="0">F10+G10</f>
        <v>858.91</v>
      </c>
      <c r="F10" s="87">
        <v>583.57000000000005</v>
      </c>
      <c r="G10" s="87">
        <f>259.93+18.91-10+6.5</f>
        <v>275.33999999999997</v>
      </c>
    </row>
    <row r="11" spans="1:10" ht="18.95" customHeight="1">
      <c r="B11" s="109" t="s">
        <v>40</v>
      </c>
      <c r="C11" s="110" t="s">
        <v>41</v>
      </c>
      <c r="D11" s="116"/>
      <c r="E11" s="81">
        <f t="shared" si="0"/>
        <v>424.16</v>
      </c>
      <c r="F11" s="87">
        <v>424.16</v>
      </c>
      <c r="G11" s="87"/>
    </row>
    <row r="12" spans="1:10" ht="18.95" customHeight="1">
      <c r="B12" s="109" t="s">
        <v>42</v>
      </c>
      <c r="C12" s="110" t="s">
        <v>43</v>
      </c>
      <c r="D12" s="116"/>
      <c r="E12" s="81">
        <f t="shared" si="0"/>
        <v>275.33999999999997</v>
      </c>
      <c r="F12" s="87"/>
      <c r="G12" s="87">
        <f>259.93+18.91-10+6.5</f>
        <v>275.33999999999997</v>
      </c>
      <c r="I12" s="117"/>
      <c r="J12" s="118"/>
    </row>
    <row r="13" spans="1:10" ht="18.95" customHeight="1">
      <c r="B13" s="109" t="s">
        <v>44</v>
      </c>
      <c r="C13" s="110" t="s">
        <v>45</v>
      </c>
      <c r="D13" s="116"/>
      <c r="E13" s="81">
        <f t="shared" si="0"/>
        <v>159.41</v>
      </c>
      <c r="F13" s="88">
        <v>159.41</v>
      </c>
      <c r="G13" s="89"/>
    </row>
    <row r="14" spans="1:10" ht="17.25" customHeight="1">
      <c r="B14" s="109" t="s">
        <v>46</v>
      </c>
      <c r="C14" s="110" t="s">
        <v>47</v>
      </c>
      <c r="D14" s="116"/>
      <c r="E14" s="81">
        <f t="shared" si="0"/>
        <v>2.67</v>
      </c>
      <c r="F14" s="87">
        <v>2.67</v>
      </c>
      <c r="G14" s="90"/>
    </row>
    <row r="15" spans="1:10" ht="18.95" customHeight="1">
      <c r="B15" s="109" t="s">
        <v>48</v>
      </c>
      <c r="C15" s="110" t="s">
        <v>49</v>
      </c>
      <c r="D15" s="116"/>
      <c r="E15" s="81">
        <f t="shared" si="0"/>
        <v>2.67</v>
      </c>
      <c r="F15" s="87">
        <v>2.67</v>
      </c>
      <c r="G15" s="87"/>
    </row>
    <row r="16" spans="1:10" ht="19.899999999999999" customHeight="1">
      <c r="B16" s="107" t="s">
        <v>50</v>
      </c>
      <c r="C16" s="108" t="s">
        <v>16</v>
      </c>
      <c r="D16" s="116"/>
      <c r="E16" s="81">
        <f t="shared" si="0"/>
        <v>91.44</v>
      </c>
      <c r="F16" s="87">
        <v>91.44</v>
      </c>
      <c r="G16" s="87"/>
    </row>
    <row r="17" spans="2:7" ht="17.25" customHeight="1">
      <c r="B17" s="109" t="s">
        <v>51</v>
      </c>
      <c r="C17" s="110" t="s">
        <v>52</v>
      </c>
      <c r="D17" s="116"/>
      <c r="E17" s="81">
        <f t="shared" si="0"/>
        <v>91.45</v>
      </c>
      <c r="F17" s="87">
        <f>SUM(F18:F20)</f>
        <v>91.45</v>
      </c>
      <c r="G17" s="87"/>
    </row>
    <row r="18" spans="2:7" ht="18.95" customHeight="1">
      <c r="B18" s="109" t="s">
        <v>53</v>
      </c>
      <c r="C18" s="110" t="s">
        <v>54</v>
      </c>
      <c r="D18" s="116"/>
      <c r="E18" s="81">
        <f t="shared" si="0"/>
        <v>56.77</v>
      </c>
      <c r="F18" s="87">
        <v>56.77</v>
      </c>
      <c r="G18" s="87"/>
    </row>
    <row r="19" spans="2:7" ht="18.95" customHeight="1">
      <c r="B19" s="109" t="s">
        <v>55</v>
      </c>
      <c r="C19" s="110" t="s">
        <v>56</v>
      </c>
      <c r="D19" s="116"/>
      <c r="E19" s="81">
        <f t="shared" si="0"/>
        <v>20.88</v>
      </c>
      <c r="F19" s="87">
        <v>20.88</v>
      </c>
      <c r="G19" s="87"/>
    </row>
    <row r="20" spans="2:7" ht="18.95" customHeight="1">
      <c r="B20" s="109" t="s">
        <v>57</v>
      </c>
      <c r="C20" s="110" t="s">
        <v>58</v>
      </c>
      <c r="D20" s="116"/>
      <c r="E20" s="81">
        <f t="shared" si="0"/>
        <v>13.8</v>
      </c>
      <c r="F20" s="87">
        <v>13.8</v>
      </c>
      <c r="G20" s="87"/>
    </row>
    <row r="21" spans="2:7" ht="19.899999999999999" customHeight="1">
      <c r="B21" s="107" t="s">
        <v>59</v>
      </c>
      <c r="C21" s="108" t="s">
        <v>18</v>
      </c>
      <c r="D21" s="116"/>
      <c r="E21" s="81">
        <f t="shared" si="0"/>
        <v>26.88</v>
      </c>
      <c r="F21" s="87">
        <v>26.88</v>
      </c>
      <c r="G21" s="87"/>
    </row>
    <row r="22" spans="2:7" ht="17.25" customHeight="1">
      <c r="B22" s="109" t="s">
        <v>60</v>
      </c>
      <c r="C22" s="110" t="s">
        <v>61</v>
      </c>
      <c r="D22" s="116"/>
      <c r="E22" s="81">
        <f t="shared" si="0"/>
        <v>26.88</v>
      </c>
      <c r="F22" s="87">
        <v>26.88</v>
      </c>
      <c r="G22" s="87"/>
    </row>
    <row r="23" spans="2:7" ht="18.95" customHeight="1">
      <c r="B23" s="109" t="s">
        <v>62</v>
      </c>
      <c r="C23" s="110" t="s">
        <v>63</v>
      </c>
      <c r="D23" s="116"/>
      <c r="E23" s="81">
        <f t="shared" si="0"/>
        <v>20.04</v>
      </c>
      <c r="F23" s="87">
        <v>20.04</v>
      </c>
      <c r="G23" s="87"/>
    </row>
    <row r="24" spans="2:7" ht="18.95" customHeight="1">
      <c r="B24" s="109" t="s">
        <v>64</v>
      </c>
      <c r="C24" s="110" t="s">
        <v>65</v>
      </c>
      <c r="D24" s="116"/>
      <c r="E24" s="81">
        <f t="shared" si="0"/>
        <v>6.06</v>
      </c>
      <c r="F24" s="87">
        <v>6.06</v>
      </c>
      <c r="G24" s="87"/>
    </row>
    <row r="25" spans="2:7" ht="26.25" customHeight="1">
      <c r="B25" s="109" t="s">
        <v>66</v>
      </c>
      <c r="C25" s="110" t="s">
        <v>67</v>
      </c>
      <c r="D25" s="116"/>
      <c r="E25" s="81">
        <f t="shared" si="0"/>
        <v>0.78</v>
      </c>
      <c r="F25" s="87">
        <v>0.78</v>
      </c>
      <c r="G25" s="87"/>
    </row>
    <row r="26" spans="2:7" ht="19.899999999999999" customHeight="1">
      <c r="B26" s="107" t="s">
        <v>68</v>
      </c>
      <c r="C26" s="108" t="s">
        <v>19</v>
      </c>
      <c r="D26" s="116"/>
      <c r="E26" s="81">
        <f t="shared" si="0"/>
        <v>46.75</v>
      </c>
      <c r="F26" s="87">
        <v>46.75</v>
      </c>
      <c r="G26" s="87"/>
    </row>
    <row r="27" spans="2:7" ht="17.25" customHeight="1">
      <c r="B27" s="109" t="s">
        <v>69</v>
      </c>
      <c r="C27" s="110" t="s">
        <v>70</v>
      </c>
      <c r="D27" s="116"/>
      <c r="E27" s="81">
        <f t="shared" si="0"/>
        <v>46.75</v>
      </c>
      <c r="F27" s="87">
        <v>46.75</v>
      </c>
      <c r="G27" s="87"/>
    </row>
    <row r="28" spans="2:7" ht="18.95" customHeight="1">
      <c r="B28" s="109" t="s">
        <v>71</v>
      </c>
      <c r="C28" s="110" t="s">
        <v>72</v>
      </c>
      <c r="D28" s="116"/>
      <c r="E28" s="81">
        <f t="shared" si="0"/>
        <v>46.75</v>
      </c>
      <c r="F28" s="87">
        <v>46.75</v>
      </c>
      <c r="G28" s="87"/>
    </row>
    <row r="29" spans="2:7" ht="27" customHeight="1">
      <c r="B29" s="126" t="s">
        <v>73</v>
      </c>
      <c r="C29" s="126"/>
      <c r="D29" s="126"/>
      <c r="E29" s="126"/>
      <c r="F29" s="126"/>
      <c r="G29" s="126"/>
    </row>
  </sheetData>
  <mergeCells count="6">
    <mergeCell ref="B2:G3"/>
    <mergeCell ref="B6:C6"/>
    <mergeCell ref="E6:G6"/>
    <mergeCell ref="B8:C8"/>
    <mergeCell ref="B29:G29"/>
    <mergeCell ref="D6:D7"/>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F27" sqref="F27"/>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70"/>
      <c r="B1" s="114" t="s">
        <v>74</v>
      </c>
      <c r="C1" s="103"/>
      <c r="D1" s="103"/>
      <c r="E1" s="103"/>
      <c r="F1" s="103"/>
    </row>
    <row r="2" spans="1:6" ht="16.350000000000001" customHeight="1">
      <c r="B2" s="129" t="s">
        <v>75</v>
      </c>
      <c r="C2" s="129"/>
      <c r="D2" s="129"/>
      <c r="E2" s="129"/>
      <c r="F2" s="129"/>
    </row>
    <row r="3" spans="1:6" ht="16.350000000000001" customHeight="1">
      <c r="B3" s="129"/>
      <c r="C3" s="129"/>
      <c r="D3" s="129"/>
      <c r="E3" s="129"/>
      <c r="F3" s="129"/>
    </row>
    <row r="4" spans="1:6" ht="16.350000000000001" customHeight="1">
      <c r="B4" s="103"/>
      <c r="C4" s="103"/>
      <c r="D4" s="103"/>
      <c r="E4" s="103"/>
      <c r="F4" s="103"/>
    </row>
    <row r="5" spans="1:6" ht="19.899999999999999" customHeight="1">
      <c r="B5" s="103"/>
      <c r="C5" s="103"/>
      <c r="D5" s="103"/>
      <c r="E5" s="103"/>
      <c r="F5" s="76" t="s">
        <v>2</v>
      </c>
    </row>
    <row r="6" spans="1:6" ht="36.200000000000003" customHeight="1">
      <c r="B6" s="127" t="s">
        <v>76</v>
      </c>
      <c r="C6" s="127"/>
      <c r="D6" s="127" t="s">
        <v>77</v>
      </c>
      <c r="E6" s="127"/>
      <c r="F6" s="127"/>
    </row>
    <row r="7" spans="1:6" ht="27.6" customHeight="1">
      <c r="B7" s="106" t="s">
        <v>78</v>
      </c>
      <c r="C7" s="106" t="s">
        <v>33</v>
      </c>
      <c r="D7" s="106" t="s">
        <v>34</v>
      </c>
      <c r="E7" s="106" t="s">
        <v>79</v>
      </c>
      <c r="F7" s="106" t="s">
        <v>80</v>
      </c>
    </row>
    <row r="8" spans="1:6" ht="19.899999999999999" customHeight="1">
      <c r="B8" s="128" t="s">
        <v>7</v>
      </c>
      <c r="C8" s="128"/>
      <c r="D8" s="73">
        <v>751.31</v>
      </c>
      <c r="E8" s="73">
        <v>713.9</v>
      </c>
      <c r="F8" s="73">
        <v>37.42</v>
      </c>
    </row>
    <row r="9" spans="1:6" ht="19.899999999999999" customHeight="1">
      <c r="B9" s="107" t="s">
        <v>81</v>
      </c>
      <c r="C9" s="108" t="s">
        <v>82</v>
      </c>
      <c r="D9" s="75">
        <v>678.35</v>
      </c>
      <c r="E9" s="75">
        <v>678.35</v>
      </c>
      <c r="F9" s="75"/>
    </row>
    <row r="10" spans="1:6" ht="18.95" customHeight="1">
      <c r="B10" s="109" t="s">
        <v>83</v>
      </c>
      <c r="C10" s="110" t="s">
        <v>84</v>
      </c>
      <c r="D10" s="75">
        <v>133.59</v>
      </c>
      <c r="E10" s="75">
        <v>133.59</v>
      </c>
      <c r="F10" s="75"/>
    </row>
    <row r="11" spans="1:6" ht="18.95" customHeight="1">
      <c r="B11" s="109" t="s">
        <v>85</v>
      </c>
      <c r="C11" s="110" t="s">
        <v>86</v>
      </c>
      <c r="D11" s="75">
        <v>88.2</v>
      </c>
      <c r="E11" s="75">
        <v>88.2</v>
      </c>
      <c r="F11" s="75"/>
    </row>
    <row r="12" spans="1:6" ht="18.95" customHeight="1">
      <c r="B12" s="109" t="s">
        <v>87</v>
      </c>
      <c r="C12" s="110" t="s">
        <v>88</v>
      </c>
      <c r="D12" s="75">
        <v>194.31</v>
      </c>
      <c r="E12" s="75">
        <v>194.31</v>
      </c>
      <c r="F12" s="75"/>
    </row>
    <row r="13" spans="1:6" ht="18.95" customHeight="1">
      <c r="B13" s="109" t="s">
        <v>89</v>
      </c>
      <c r="C13" s="110" t="s">
        <v>90</v>
      </c>
      <c r="D13" s="75">
        <v>110.98</v>
      </c>
      <c r="E13" s="75">
        <v>110.98</v>
      </c>
      <c r="F13" s="75"/>
    </row>
    <row r="14" spans="1:6" ht="18.95" customHeight="1">
      <c r="B14" s="109" t="s">
        <v>91</v>
      </c>
      <c r="C14" s="110" t="s">
        <v>92</v>
      </c>
      <c r="D14" s="75">
        <v>56.77</v>
      </c>
      <c r="E14" s="75">
        <v>56.77</v>
      </c>
      <c r="F14" s="75"/>
    </row>
    <row r="15" spans="1:6" ht="18.95" customHeight="1">
      <c r="B15" s="109" t="s">
        <v>93</v>
      </c>
      <c r="C15" s="110" t="s">
        <v>94</v>
      </c>
      <c r="D15" s="75">
        <v>20.88</v>
      </c>
      <c r="E15" s="75">
        <v>20.88</v>
      </c>
      <c r="F15" s="75"/>
    </row>
    <row r="16" spans="1:6" ht="18.95" customHeight="1">
      <c r="B16" s="109" t="s">
        <v>95</v>
      </c>
      <c r="C16" s="110" t="s">
        <v>96</v>
      </c>
      <c r="D16" s="75">
        <v>22.18</v>
      </c>
      <c r="E16" s="75">
        <v>22.18</v>
      </c>
      <c r="F16" s="75"/>
    </row>
    <row r="17" spans="2:6" ht="18.95" customHeight="1">
      <c r="B17" s="109" t="s">
        <v>97</v>
      </c>
      <c r="C17" s="110" t="s">
        <v>98</v>
      </c>
      <c r="D17" s="75">
        <v>4.7</v>
      </c>
      <c r="E17" s="75">
        <v>4.7</v>
      </c>
      <c r="F17" s="75"/>
    </row>
    <row r="18" spans="2:6" ht="18.95" customHeight="1">
      <c r="B18" s="109" t="s">
        <v>99</v>
      </c>
      <c r="C18" s="110" t="s">
        <v>100</v>
      </c>
      <c r="D18" s="75">
        <v>46.75</v>
      </c>
      <c r="E18" s="75">
        <v>46.75</v>
      </c>
      <c r="F18" s="75"/>
    </row>
    <row r="19" spans="2:6" ht="19.899999999999999" customHeight="1">
      <c r="B19" s="107" t="s">
        <v>101</v>
      </c>
      <c r="C19" s="108" t="s">
        <v>102</v>
      </c>
      <c r="D19" s="75">
        <v>58.18</v>
      </c>
      <c r="E19" s="75">
        <v>20.76</v>
      </c>
      <c r="F19" s="75">
        <v>37.42</v>
      </c>
    </row>
    <row r="20" spans="2:6" ht="18.95" customHeight="1">
      <c r="B20" s="109" t="s">
        <v>103</v>
      </c>
      <c r="C20" s="110" t="s">
        <v>104</v>
      </c>
      <c r="D20" s="75">
        <v>1.3</v>
      </c>
      <c r="E20" s="75"/>
      <c r="F20" s="75">
        <v>1.3</v>
      </c>
    </row>
    <row r="21" spans="2:6" ht="18.95" customHeight="1">
      <c r="B21" s="109" t="s">
        <v>105</v>
      </c>
      <c r="C21" s="110" t="s">
        <v>106</v>
      </c>
      <c r="D21" s="75">
        <v>1</v>
      </c>
      <c r="E21" s="75"/>
      <c r="F21" s="75">
        <v>1</v>
      </c>
    </row>
    <row r="22" spans="2:6" ht="18.95" customHeight="1">
      <c r="B22" s="109" t="s">
        <v>107</v>
      </c>
      <c r="C22" s="110" t="s">
        <v>108</v>
      </c>
      <c r="D22" s="75">
        <v>2</v>
      </c>
      <c r="E22" s="75"/>
      <c r="F22" s="75">
        <v>2</v>
      </c>
    </row>
    <row r="23" spans="2:6" ht="18.95" customHeight="1">
      <c r="B23" s="109" t="s">
        <v>109</v>
      </c>
      <c r="C23" s="110" t="s">
        <v>110</v>
      </c>
      <c r="D23" s="75">
        <v>9</v>
      </c>
      <c r="E23" s="75"/>
      <c r="F23" s="75">
        <v>9</v>
      </c>
    </row>
    <row r="24" spans="2:6" ht="18.95" customHeight="1">
      <c r="B24" s="109" t="s">
        <v>111</v>
      </c>
      <c r="C24" s="110" t="s">
        <v>112</v>
      </c>
      <c r="D24" s="75">
        <v>10.77</v>
      </c>
      <c r="E24" s="75"/>
      <c r="F24" s="75">
        <v>10.77</v>
      </c>
    </row>
    <row r="25" spans="2:6" ht="18.95" customHeight="1">
      <c r="B25" s="109" t="s">
        <v>113</v>
      </c>
      <c r="C25" s="110" t="s">
        <v>114</v>
      </c>
      <c r="D25" s="75">
        <v>2.67</v>
      </c>
      <c r="E25" s="75"/>
      <c r="F25" s="75">
        <v>2.67</v>
      </c>
    </row>
    <row r="26" spans="2:6" ht="18.95" customHeight="1">
      <c r="B26" s="109" t="s">
        <v>115</v>
      </c>
      <c r="C26" s="110" t="s">
        <v>116</v>
      </c>
      <c r="D26" s="75">
        <v>8</v>
      </c>
      <c r="E26" s="75"/>
      <c r="F26" s="75">
        <v>8</v>
      </c>
    </row>
    <row r="27" spans="2:6" ht="18.95" customHeight="1">
      <c r="B27" s="109" t="s">
        <v>117</v>
      </c>
      <c r="C27" s="110" t="s">
        <v>118</v>
      </c>
      <c r="D27" s="75">
        <v>20.76</v>
      </c>
      <c r="E27" s="75">
        <v>20.76</v>
      </c>
      <c r="F27" s="75"/>
    </row>
    <row r="28" spans="2:6" ht="18.95" customHeight="1">
      <c r="B28" s="109" t="s">
        <v>119</v>
      </c>
      <c r="C28" s="110" t="s">
        <v>120</v>
      </c>
      <c r="D28" s="75">
        <v>2.67</v>
      </c>
      <c r="E28" s="75"/>
      <c r="F28" s="75">
        <v>2.67</v>
      </c>
    </row>
    <row r="29" spans="2:6" ht="19.899999999999999" customHeight="1">
      <c r="B29" s="107" t="s">
        <v>121</v>
      </c>
      <c r="C29" s="108" t="s">
        <v>122</v>
      </c>
      <c r="D29" s="75">
        <v>14.78</v>
      </c>
      <c r="E29" s="75">
        <v>14.78</v>
      </c>
      <c r="F29" s="75"/>
    </row>
    <row r="30" spans="2:6" ht="18.95" customHeight="1">
      <c r="B30" s="109" t="s">
        <v>123</v>
      </c>
      <c r="C30" s="110" t="s">
        <v>124</v>
      </c>
      <c r="D30" s="75">
        <v>0.98</v>
      </c>
      <c r="E30" s="75">
        <v>0.98</v>
      </c>
      <c r="F30" s="75"/>
    </row>
    <row r="31" spans="2:6" ht="18.95" customHeight="1">
      <c r="B31" s="109" t="s">
        <v>125</v>
      </c>
      <c r="C31" s="110" t="s">
        <v>126</v>
      </c>
      <c r="D31" s="75">
        <v>13.8</v>
      </c>
      <c r="E31" s="75">
        <v>13.8</v>
      </c>
      <c r="F31" s="75"/>
    </row>
  </sheetData>
  <mergeCells count="4">
    <mergeCell ref="B6:C6"/>
    <mergeCell ref="D6:F6"/>
    <mergeCell ref="B8:C8"/>
    <mergeCell ref="B2:F3"/>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J12" sqref="J12"/>
    </sheetView>
  </sheetViews>
  <sheetFormatPr defaultColWidth="10" defaultRowHeight="13.5"/>
  <cols>
    <col min="1" max="1" width="0.375" customWidth="1"/>
    <col min="2" max="2" width="11.625" customWidth="1"/>
    <col min="3" max="3" width="11.75" customWidth="1"/>
    <col min="4" max="4" width="11.625" customWidth="1"/>
    <col min="5" max="5" width="12.625" customWidth="1"/>
    <col min="6" max="6" width="11.75" customWidth="1"/>
    <col min="7" max="7" width="12.5" customWidth="1"/>
    <col min="8" max="8" width="11.625" customWidth="1"/>
    <col min="9" max="9" width="11.25" customWidth="1"/>
    <col min="10" max="10" width="12.125" customWidth="1"/>
    <col min="11" max="11" width="11.75" customWidth="1"/>
    <col min="12" max="12" width="12.875" customWidth="1"/>
    <col min="13" max="13" width="13.25" customWidth="1"/>
  </cols>
  <sheetData>
    <row r="1" spans="1:13" ht="16.350000000000001" customHeight="1">
      <c r="A1" s="70"/>
      <c r="B1" s="71" t="s">
        <v>127</v>
      </c>
    </row>
    <row r="2" spans="1:13" ht="16.350000000000001" customHeight="1">
      <c r="B2" s="123" t="s">
        <v>128</v>
      </c>
      <c r="C2" s="123"/>
      <c r="D2" s="123"/>
      <c r="E2" s="123"/>
      <c r="F2" s="123"/>
      <c r="G2" s="123"/>
      <c r="H2" s="123"/>
      <c r="I2" s="123"/>
      <c r="J2" s="123"/>
      <c r="K2" s="123"/>
      <c r="L2" s="123"/>
      <c r="M2" s="123"/>
    </row>
    <row r="3" spans="1:13" ht="16.350000000000001" customHeight="1">
      <c r="B3" s="123"/>
      <c r="C3" s="123"/>
      <c r="D3" s="123"/>
      <c r="E3" s="123"/>
      <c r="F3" s="123"/>
      <c r="G3" s="123"/>
      <c r="H3" s="123"/>
      <c r="I3" s="123"/>
      <c r="J3" s="123"/>
      <c r="K3" s="123"/>
      <c r="L3" s="123"/>
      <c r="M3" s="123"/>
    </row>
    <row r="4" spans="1:13" ht="16.350000000000001" customHeight="1">
      <c r="B4" s="123"/>
      <c r="C4" s="123"/>
      <c r="D4" s="123"/>
      <c r="E4" s="123"/>
      <c r="F4" s="123"/>
      <c r="G4" s="123"/>
      <c r="H4" s="123"/>
      <c r="I4" s="123"/>
      <c r="J4" s="123"/>
      <c r="K4" s="123"/>
      <c r="L4" s="123"/>
      <c r="M4" s="123"/>
    </row>
    <row r="5" spans="1:13" ht="20.65" customHeight="1">
      <c r="M5" s="76" t="s">
        <v>2</v>
      </c>
    </row>
    <row r="6" spans="1:13" ht="38.85" customHeight="1">
      <c r="B6" s="124" t="s">
        <v>30</v>
      </c>
      <c r="C6" s="124"/>
      <c r="D6" s="124"/>
      <c r="E6" s="124"/>
      <c r="F6" s="124"/>
      <c r="G6" s="124"/>
      <c r="H6" s="124" t="s">
        <v>31</v>
      </c>
      <c r="I6" s="124"/>
      <c r="J6" s="124"/>
      <c r="K6" s="124"/>
      <c r="L6" s="124"/>
      <c r="M6" s="124"/>
    </row>
    <row r="7" spans="1:13" ht="36.200000000000003" customHeight="1">
      <c r="B7" s="124" t="s">
        <v>7</v>
      </c>
      <c r="C7" s="124" t="s">
        <v>129</v>
      </c>
      <c r="D7" s="124" t="s">
        <v>130</v>
      </c>
      <c r="E7" s="124"/>
      <c r="F7" s="124"/>
      <c r="G7" s="124" t="s">
        <v>131</v>
      </c>
      <c r="H7" s="124" t="s">
        <v>7</v>
      </c>
      <c r="I7" s="124" t="s">
        <v>129</v>
      </c>
      <c r="J7" s="124" t="s">
        <v>130</v>
      </c>
      <c r="K7" s="124"/>
      <c r="L7" s="124"/>
      <c r="M7" s="124" t="s">
        <v>131</v>
      </c>
    </row>
    <row r="8" spans="1:13" ht="36.200000000000003" customHeight="1">
      <c r="B8" s="124"/>
      <c r="C8" s="124"/>
      <c r="D8" s="111" t="s">
        <v>132</v>
      </c>
      <c r="E8" s="111" t="s">
        <v>133</v>
      </c>
      <c r="F8" s="111" t="s">
        <v>134</v>
      </c>
      <c r="G8" s="124"/>
      <c r="H8" s="124"/>
      <c r="I8" s="124"/>
      <c r="J8" s="111" t="s">
        <v>132</v>
      </c>
      <c r="K8" s="111" t="s">
        <v>133</v>
      </c>
      <c r="L8" s="111" t="s">
        <v>134</v>
      </c>
      <c r="M8" s="124"/>
    </row>
    <row r="9" spans="1:13" ht="25.9" customHeight="1">
      <c r="B9" s="112">
        <v>28</v>
      </c>
      <c r="C9" s="112"/>
      <c r="D9" s="112">
        <v>13</v>
      </c>
      <c r="E9" s="112"/>
      <c r="F9" s="112">
        <v>13</v>
      </c>
      <c r="G9" s="112">
        <v>15</v>
      </c>
      <c r="H9" s="113">
        <v>23</v>
      </c>
      <c r="I9" s="113"/>
      <c r="J9" s="113">
        <v>10</v>
      </c>
      <c r="K9" s="113"/>
      <c r="L9" s="113">
        <v>10</v>
      </c>
      <c r="M9" s="113">
        <v>13</v>
      </c>
    </row>
  </sheetData>
  <mergeCells count="11">
    <mergeCell ref="B2:M4"/>
    <mergeCell ref="B6:G6"/>
    <mergeCell ref="H6:M6"/>
    <mergeCell ref="D7:F7"/>
    <mergeCell ref="J7:L7"/>
    <mergeCell ref="B7:B8"/>
    <mergeCell ref="C7:C8"/>
    <mergeCell ref="G7:G8"/>
    <mergeCell ref="H7:H8"/>
    <mergeCell ref="I7:I8"/>
    <mergeCell ref="M7:M8"/>
  </mergeCells>
  <phoneticPr fontId="55"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70"/>
      <c r="B1" s="105" t="s">
        <v>135</v>
      </c>
      <c r="C1" s="103"/>
      <c r="D1" s="103"/>
      <c r="E1" s="103"/>
      <c r="F1" s="103"/>
    </row>
    <row r="2" spans="1:6" ht="24.95" customHeight="1">
      <c r="B2" s="129" t="s">
        <v>136</v>
      </c>
      <c r="C2" s="129"/>
      <c r="D2" s="129"/>
      <c r="E2" s="129"/>
      <c r="F2" s="129"/>
    </row>
    <row r="3" spans="1:6" ht="26.65" customHeight="1">
      <c r="B3" s="129"/>
      <c r="C3" s="129"/>
      <c r="D3" s="129"/>
      <c r="E3" s="129"/>
      <c r="F3" s="129"/>
    </row>
    <row r="4" spans="1:6" ht="16.350000000000001" customHeight="1">
      <c r="B4" s="103"/>
      <c r="C4" s="103"/>
      <c r="D4" s="103"/>
      <c r="E4" s="103"/>
      <c r="F4" s="103"/>
    </row>
    <row r="5" spans="1:6" ht="21.6" customHeight="1">
      <c r="B5" s="103"/>
      <c r="C5" s="103"/>
      <c r="D5" s="103"/>
      <c r="E5" s="103"/>
      <c r="F5" s="76" t="s">
        <v>2</v>
      </c>
    </row>
    <row r="6" spans="1:6" ht="33.6" customHeight="1">
      <c r="B6" s="127" t="s">
        <v>32</v>
      </c>
      <c r="C6" s="127" t="s">
        <v>33</v>
      </c>
      <c r="D6" s="127" t="s">
        <v>137</v>
      </c>
      <c r="E6" s="127"/>
      <c r="F6" s="127"/>
    </row>
    <row r="7" spans="1:6" ht="31.15" customHeight="1">
      <c r="B7" s="127"/>
      <c r="C7" s="127"/>
      <c r="D7" s="106" t="s">
        <v>34</v>
      </c>
      <c r="E7" s="106" t="s">
        <v>35</v>
      </c>
      <c r="F7" s="106" t="s">
        <v>36</v>
      </c>
    </row>
    <row r="8" spans="1:6" ht="20.65" customHeight="1">
      <c r="B8" s="128" t="s">
        <v>7</v>
      </c>
      <c r="C8" s="128"/>
      <c r="D8" s="73"/>
      <c r="E8" s="73"/>
      <c r="F8" s="73"/>
    </row>
    <row r="9" spans="1:6" ht="16.350000000000001" customHeight="1">
      <c r="B9" s="107"/>
      <c r="C9" s="108"/>
      <c r="D9" s="75"/>
      <c r="E9" s="75"/>
      <c r="F9" s="75"/>
    </row>
    <row r="10" spans="1:6" ht="16.350000000000001" customHeight="1">
      <c r="B10" s="109" t="s">
        <v>138</v>
      </c>
      <c r="C10" s="110" t="s">
        <v>138</v>
      </c>
      <c r="D10" s="75"/>
      <c r="E10" s="75"/>
      <c r="F10" s="75"/>
    </row>
    <row r="11" spans="1:6" ht="16.350000000000001" customHeight="1">
      <c r="B11" s="109" t="s">
        <v>139</v>
      </c>
      <c r="C11" s="110" t="s">
        <v>139</v>
      </c>
      <c r="D11" s="75"/>
      <c r="E11" s="75"/>
      <c r="F11" s="75"/>
    </row>
  </sheetData>
  <mergeCells count="5">
    <mergeCell ref="D6:F6"/>
    <mergeCell ref="B8:C8"/>
    <mergeCell ref="B6:B7"/>
    <mergeCell ref="C6:C7"/>
    <mergeCell ref="B2:F3"/>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6" workbookViewId="0">
      <selection activeCell="J14" sqref="J14"/>
    </sheetView>
  </sheetViews>
  <sheetFormatPr defaultColWidth="10" defaultRowHeight="13.5"/>
  <cols>
    <col min="1" max="1" width="0.875" customWidth="1"/>
    <col min="2" max="2" width="0.125" customWidth="1"/>
    <col min="3" max="3" width="26.375" customWidth="1"/>
    <col min="4" max="4" width="16.875" customWidth="1"/>
    <col min="5" max="5" width="26.625" customWidth="1"/>
    <col min="6" max="6" width="17.375" customWidth="1"/>
    <col min="7" max="8" width="9.75" customWidth="1"/>
  </cols>
  <sheetData>
    <row r="1" spans="1:6" ht="16.350000000000001" customHeight="1">
      <c r="A1" s="70"/>
      <c r="C1" s="71" t="s">
        <v>140</v>
      </c>
    </row>
    <row r="2" spans="1:6" ht="16.350000000000001" customHeight="1">
      <c r="C2" s="121" t="s">
        <v>141</v>
      </c>
      <c r="D2" s="121"/>
      <c r="E2" s="121"/>
      <c r="F2" s="121"/>
    </row>
    <row r="3" spans="1:6" ht="16.350000000000001" customHeight="1">
      <c r="C3" s="121"/>
      <c r="D3" s="121"/>
      <c r="E3" s="121"/>
      <c r="F3" s="121"/>
    </row>
    <row r="4" spans="1:6" ht="16.350000000000001" customHeight="1"/>
    <row r="5" spans="1:6" ht="23.25" customHeight="1">
      <c r="F5" s="100" t="s">
        <v>2</v>
      </c>
    </row>
    <row r="6" spans="1:6" ht="34.5" customHeight="1">
      <c r="C6" s="130" t="s">
        <v>3</v>
      </c>
      <c r="D6" s="130"/>
      <c r="E6" s="130" t="s">
        <v>4</v>
      </c>
      <c r="F6" s="130"/>
    </row>
    <row r="7" spans="1:6" ht="32.85" customHeight="1">
      <c r="C7" s="101" t="s">
        <v>5</v>
      </c>
      <c r="D7" s="101" t="s">
        <v>6</v>
      </c>
      <c r="E7" s="101" t="s">
        <v>5</v>
      </c>
      <c r="F7" s="101" t="s">
        <v>6</v>
      </c>
    </row>
    <row r="8" spans="1:6" ht="24.95" customHeight="1">
      <c r="C8" s="102" t="s">
        <v>7</v>
      </c>
      <c r="D8" s="81">
        <v>1030.1500000000001</v>
      </c>
      <c r="E8" s="102" t="s">
        <v>7</v>
      </c>
      <c r="F8" s="81">
        <f>SUM(F9:F12)</f>
        <v>1026.6500000000001</v>
      </c>
    </row>
    <row r="9" spans="1:6" ht="20.65" customHeight="1">
      <c r="B9" s="103" t="s">
        <v>142</v>
      </c>
      <c r="C9" s="84" t="s">
        <v>13</v>
      </c>
      <c r="D9" s="81">
        <v>1026.6500000000001</v>
      </c>
      <c r="E9" s="84" t="s">
        <v>14</v>
      </c>
      <c r="F9" s="104">
        <f>865.08-10+6.5</f>
        <v>861.58</v>
      </c>
    </row>
    <row r="10" spans="1:6" ht="20.65" customHeight="1">
      <c r="B10" s="103"/>
      <c r="C10" s="84" t="s">
        <v>15</v>
      </c>
      <c r="D10" s="104"/>
      <c r="E10" s="84" t="s">
        <v>16</v>
      </c>
      <c r="F10" s="104">
        <v>91.44</v>
      </c>
    </row>
    <row r="11" spans="1:6" ht="20.65" customHeight="1">
      <c r="B11" s="103"/>
      <c r="C11" s="84" t="s">
        <v>17</v>
      </c>
      <c r="D11" s="104"/>
      <c r="E11" s="84" t="s">
        <v>18</v>
      </c>
      <c r="F11" s="104">
        <v>26.88</v>
      </c>
    </row>
    <row r="12" spans="1:6" ht="20.65" customHeight="1">
      <c r="B12" s="103"/>
      <c r="C12" s="84" t="s">
        <v>143</v>
      </c>
      <c r="D12" s="104"/>
      <c r="E12" s="84" t="s">
        <v>19</v>
      </c>
      <c r="F12" s="104">
        <v>46.75</v>
      </c>
    </row>
    <row r="13" spans="1:6" ht="20.65" customHeight="1">
      <c r="B13" s="103"/>
      <c r="C13" s="84" t="s">
        <v>144</v>
      </c>
      <c r="D13" s="104"/>
      <c r="E13" s="84"/>
      <c r="F13" s="104"/>
    </row>
    <row r="14" spans="1:6" ht="20.65" customHeight="1">
      <c r="B14" s="103"/>
      <c r="C14" s="84" t="s">
        <v>145</v>
      </c>
      <c r="D14" s="104"/>
      <c r="E14" s="84"/>
      <c r="F14" s="104"/>
    </row>
    <row r="15" spans="1:6" ht="20.65" customHeight="1">
      <c r="B15" s="103"/>
      <c r="C15" s="84" t="s">
        <v>146</v>
      </c>
      <c r="D15" s="104"/>
      <c r="E15" s="84"/>
      <c r="F15" s="104"/>
    </row>
    <row r="16" spans="1:6" ht="20.65" customHeight="1">
      <c r="B16" s="103"/>
      <c r="C16" s="84" t="s">
        <v>147</v>
      </c>
      <c r="D16" s="104"/>
      <c r="E16" s="84"/>
      <c r="F16" s="104"/>
    </row>
    <row r="17" spans="2:6" ht="20.65" customHeight="1">
      <c r="B17" s="103"/>
      <c r="C17" s="84" t="s">
        <v>148</v>
      </c>
      <c r="D17" s="104"/>
      <c r="E17" s="84"/>
      <c r="F17" s="104"/>
    </row>
  </sheetData>
  <mergeCells count="3">
    <mergeCell ref="C6:D6"/>
    <mergeCell ref="E6:F6"/>
    <mergeCell ref="C2:F3"/>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opLeftCell="A13" workbookViewId="0">
      <selection activeCell="I12" sqref="I12"/>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 min="15" max="15" width="19.375" customWidth="1"/>
  </cols>
  <sheetData>
    <row r="1" spans="1:15" ht="16.350000000000001" customHeight="1">
      <c r="A1" s="70"/>
      <c r="B1" s="71" t="s">
        <v>149</v>
      </c>
    </row>
    <row r="2" spans="1:15" ht="16.350000000000001" customHeight="1">
      <c r="B2" s="121" t="s">
        <v>150</v>
      </c>
      <c r="C2" s="121"/>
      <c r="D2" s="121"/>
      <c r="E2" s="121"/>
      <c r="F2" s="121"/>
      <c r="G2" s="121"/>
      <c r="H2" s="121"/>
      <c r="I2" s="121"/>
      <c r="J2" s="121"/>
      <c r="K2" s="121"/>
      <c r="L2" s="121"/>
      <c r="M2" s="121"/>
    </row>
    <row r="3" spans="1:15" ht="16.350000000000001" customHeight="1">
      <c r="B3" s="121"/>
      <c r="C3" s="121"/>
      <c r="D3" s="121"/>
      <c r="E3" s="121"/>
      <c r="F3" s="121"/>
      <c r="G3" s="121"/>
      <c r="H3" s="121"/>
      <c r="I3" s="121"/>
      <c r="J3" s="121"/>
      <c r="K3" s="121"/>
      <c r="L3" s="121"/>
      <c r="M3" s="121"/>
    </row>
    <row r="4" spans="1:15" ht="16.350000000000001" customHeight="1"/>
    <row r="5" spans="1:15" ht="22.35" customHeight="1">
      <c r="M5" s="76" t="s">
        <v>2</v>
      </c>
    </row>
    <row r="6" spans="1:15" ht="36.200000000000003" customHeight="1">
      <c r="B6" s="132" t="s">
        <v>151</v>
      </c>
      <c r="C6" s="132"/>
      <c r="D6" s="132" t="s">
        <v>34</v>
      </c>
      <c r="E6" s="131" t="s">
        <v>152</v>
      </c>
      <c r="F6" s="131" t="s">
        <v>153</v>
      </c>
      <c r="G6" s="131" t="s">
        <v>154</v>
      </c>
      <c r="H6" s="131" t="s">
        <v>155</v>
      </c>
      <c r="I6" s="131" t="s">
        <v>156</v>
      </c>
      <c r="J6" s="131" t="s">
        <v>157</v>
      </c>
      <c r="K6" s="131" t="s">
        <v>158</v>
      </c>
      <c r="L6" s="131" t="s">
        <v>159</v>
      </c>
      <c r="M6" s="131" t="s">
        <v>160</v>
      </c>
    </row>
    <row r="7" spans="1:15" ht="30.2" customHeight="1">
      <c r="B7" s="91" t="s">
        <v>78</v>
      </c>
      <c r="C7" s="91" t="s">
        <v>33</v>
      </c>
      <c r="D7" s="132"/>
      <c r="E7" s="131"/>
      <c r="F7" s="131"/>
      <c r="G7" s="131"/>
      <c r="H7" s="131"/>
      <c r="I7" s="131"/>
      <c r="J7" s="131"/>
      <c r="K7" s="131"/>
      <c r="L7" s="131"/>
      <c r="M7" s="131"/>
    </row>
    <row r="8" spans="1:15" ht="20.65" customHeight="1">
      <c r="B8" s="133" t="s">
        <v>7</v>
      </c>
      <c r="C8" s="133"/>
      <c r="D8" s="81">
        <v>1026.6500000000001</v>
      </c>
      <c r="E8" s="81">
        <v>1026.6500000000001</v>
      </c>
      <c r="F8" s="92"/>
      <c r="G8" s="92"/>
      <c r="H8" s="92"/>
      <c r="I8" s="92"/>
      <c r="J8" s="92"/>
      <c r="K8" s="92"/>
      <c r="L8" s="92"/>
      <c r="M8" s="92"/>
    </row>
    <row r="9" spans="1:15" ht="20.65" customHeight="1">
      <c r="B9" s="93" t="s">
        <v>37</v>
      </c>
      <c r="C9" s="94" t="s">
        <v>14</v>
      </c>
      <c r="D9" s="95">
        <v>861.58</v>
      </c>
      <c r="E9" s="95">
        <v>861.58</v>
      </c>
      <c r="F9" s="95"/>
      <c r="G9" s="95"/>
      <c r="H9" s="95"/>
      <c r="I9" s="95"/>
      <c r="J9" s="95"/>
      <c r="K9" s="95"/>
      <c r="L9" s="95"/>
      <c r="M9" s="95"/>
    </row>
    <row r="10" spans="1:15" ht="18.2" customHeight="1">
      <c r="B10" s="96" t="s">
        <v>161</v>
      </c>
      <c r="C10" s="97" t="s">
        <v>162</v>
      </c>
      <c r="D10" s="95">
        <v>858.91</v>
      </c>
      <c r="E10" s="95">
        <v>858.91</v>
      </c>
      <c r="F10" s="95"/>
      <c r="G10" s="95"/>
      <c r="H10" s="95"/>
      <c r="I10" s="95"/>
      <c r="J10" s="95"/>
      <c r="K10" s="95"/>
      <c r="L10" s="95"/>
      <c r="M10" s="95"/>
      <c r="O10" s="81">
        <v>1011.24</v>
      </c>
    </row>
    <row r="11" spans="1:15" ht="19.899999999999999" customHeight="1">
      <c r="B11" s="96" t="s">
        <v>163</v>
      </c>
      <c r="C11" s="97" t="s">
        <v>164</v>
      </c>
      <c r="D11" s="95">
        <v>424.16</v>
      </c>
      <c r="E11" s="95">
        <v>424.16</v>
      </c>
      <c r="F11" s="95"/>
      <c r="G11" s="95"/>
      <c r="H11" s="95"/>
      <c r="I11" s="95"/>
      <c r="J11" s="95"/>
      <c r="K11" s="95"/>
      <c r="L11" s="95"/>
      <c r="M11" s="95"/>
      <c r="O11" s="98">
        <f>D8-O10</f>
        <v>15.4100000000001</v>
      </c>
    </row>
    <row r="12" spans="1:15" ht="19.899999999999999" customHeight="1">
      <c r="B12" s="96" t="s">
        <v>165</v>
      </c>
      <c r="C12" s="97" t="s">
        <v>166</v>
      </c>
      <c r="D12" s="95">
        <v>275.33999999999997</v>
      </c>
      <c r="E12" s="95">
        <v>275.33999999999997</v>
      </c>
      <c r="F12" s="95"/>
      <c r="G12" s="95"/>
      <c r="H12" s="95"/>
      <c r="I12" s="95"/>
      <c r="J12" s="95"/>
      <c r="K12" s="95"/>
      <c r="L12" s="95"/>
      <c r="M12" s="95"/>
      <c r="O12" s="99">
        <f>O11+D12</f>
        <v>290.75</v>
      </c>
    </row>
    <row r="13" spans="1:15" ht="19.899999999999999" customHeight="1">
      <c r="B13" s="96" t="s">
        <v>167</v>
      </c>
      <c r="C13" s="97" t="s">
        <v>168</v>
      </c>
      <c r="D13" s="95">
        <v>159.41</v>
      </c>
      <c r="E13" s="95">
        <v>159.41</v>
      </c>
      <c r="F13" s="95"/>
      <c r="G13" s="95"/>
      <c r="H13" s="95"/>
      <c r="I13" s="95"/>
      <c r="J13" s="95"/>
      <c r="K13" s="95"/>
      <c r="L13" s="95"/>
      <c r="M13" s="95"/>
      <c r="O13">
        <v>278.83999999999997</v>
      </c>
    </row>
    <row r="14" spans="1:15" ht="18.2" customHeight="1">
      <c r="B14" s="96" t="s">
        <v>169</v>
      </c>
      <c r="C14" s="97" t="s">
        <v>170</v>
      </c>
      <c r="D14" s="95">
        <v>2.67</v>
      </c>
      <c r="E14" s="95">
        <v>2.67</v>
      </c>
      <c r="F14" s="95"/>
      <c r="G14" s="95"/>
      <c r="H14" s="95"/>
      <c r="I14" s="95"/>
      <c r="J14" s="95"/>
      <c r="K14" s="95"/>
      <c r="L14" s="95"/>
      <c r="M14" s="95"/>
    </row>
    <row r="15" spans="1:15" ht="19.899999999999999" customHeight="1">
      <c r="B15" s="96" t="s">
        <v>171</v>
      </c>
      <c r="C15" s="97" t="s">
        <v>172</v>
      </c>
      <c r="D15" s="95">
        <v>2.67</v>
      </c>
      <c r="E15" s="95">
        <v>2.67</v>
      </c>
      <c r="F15" s="95"/>
      <c r="G15" s="95"/>
      <c r="H15" s="95"/>
      <c r="I15" s="95"/>
      <c r="J15" s="95"/>
      <c r="K15" s="95"/>
      <c r="L15" s="95"/>
      <c r="M15" s="95"/>
    </row>
    <row r="16" spans="1:15" ht="20.65" customHeight="1">
      <c r="B16" s="93" t="s">
        <v>50</v>
      </c>
      <c r="C16" s="94" t="s">
        <v>16</v>
      </c>
      <c r="D16" s="95">
        <v>91.44</v>
      </c>
      <c r="E16" s="95">
        <v>91.44</v>
      </c>
      <c r="F16" s="95"/>
      <c r="G16" s="95"/>
      <c r="H16" s="95"/>
      <c r="I16" s="95"/>
      <c r="J16" s="95"/>
      <c r="K16" s="95"/>
      <c r="L16" s="95"/>
      <c r="M16" s="95"/>
    </row>
    <row r="17" spans="2:13" ht="18.2" customHeight="1">
      <c r="B17" s="96" t="s">
        <v>173</v>
      </c>
      <c r="C17" s="97" t="s">
        <v>174</v>
      </c>
      <c r="D17" s="95">
        <v>91.44</v>
      </c>
      <c r="E17" s="95">
        <v>91.44</v>
      </c>
      <c r="F17" s="95"/>
      <c r="G17" s="95"/>
      <c r="H17" s="95"/>
      <c r="I17" s="95"/>
      <c r="J17" s="95"/>
      <c r="K17" s="95"/>
      <c r="L17" s="95"/>
      <c r="M17" s="95"/>
    </row>
    <row r="18" spans="2:13" ht="19.899999999999999" customHeight="1">
      <c r="B18" s="96" t="s">
        <v>175</v>
      </c>
      <c r="C18" s="97" t="s">
        <v>176</v>
      </c>
      <c r="D18" s="95">
        <v>56.77</v>
      </c>
      <c r="E18" s="95">
        <v>56.77</v>
      </c>
      <c r="F18" s="95"/>
      <c r="G18" s="95"/>
      <c r="H18" s="95"/>
      <c r="I18" s="95"/>
      <c r="J18" s="95"/>
      <c r="K18" s="95"/>
      <c r="L18" s="95"/>
      <c r="M18" s="95"/>
    </row>
    <row r="19" spans="2:13" ht="19.899999999999999" customHeight="1">
      <c r="B19" s="96" t="s">
        <v>177</v>
      </c>
      <c r="C19" s="97" t="s">
        <v>178</v>
      </c>
      <c r="D19" s="95">
        <v>20.88</v>
      </c>
      <c r="E19" s="95">
        <v>20.88</v>
      </c>
      <c r="F19" s="95"/>
      <c r="G19" s="95"/>
      <c r="H19" s="95"/>
      <c r="I19" s="95"/>
      <c r="J19" s="95"/>
      <c r="K19" s="95"/>
      <c r="L19" s="95"/>
      <c r="M19" s="95"/>
    </row>
    <row r="20" spans="2:13" ht="19.899999999999999" customHeight="1">
      <c r="B20" s="96" t="s">
        <v>179</v>
      </c>
      <c r="C20" s="97" t="s">
        <v>180</v>
      </c>
      <c r="D20" s="95">
        <v>13.8</v>
      </c>
      <c r="E20" s="95">
        <v>13.8</v>
      </c>
      <c r="F20" s="95"/>
      <c r="G20" s="95"/>
      <c r="H20" s="95"/>
      <c r="I20" s="95"/>
      <c r="J20" s="95"/>
      <c r="K20" s="95"/>
      <c r="L20" s="95"/>
      <c r="M20" s="95"/>
    </row>
    <row r="21" spans="2:13" ht="20.65" customHeight="1">
      <c r="B21" s="93" t="s">
        <v>59</v>
      </c>
      <c r="C21" s="94" t="s">
        <v>18</v>
      </c>
      <c r="D21" s="95">
        <v>26.88</v>
      </c>
      <c r="E21" s="95">
        <v>26.88</v>
      </c>
      <c r="F21" s="95"/>
      <c r="G21" s="95"/>
      <c r="H21" s="95"/>
      <c r="I21" s="95"/>
      <c r="J21" s="95"/>
      <c r="K21" s="95"/>
      <c r="L21" s="95"/>
      <c r="M21" s="95"/>
    </row>
    <row r="22" spans="2:13" ht="18.2" customHeight="1">
      <c r="B22" s="96" t="s">
        <v>181</v>
      </c>
      <c r="C22" s="97" t="s">
        <v>182</v>
      </c>
      <c r="D22" s="95">
        <v>26.88</v>
      </c>
      <c r="E22" s="95">
        <v>26.88</v>
      </c>
      <c r="F22" s="95"/>
      <c r="G22" s="95"/>
      <c r="H22" s="95"/>
      <c r="I22" s="95"/>
      <c r="J22" s="95"/>
      <c r="K22" s="95"/>
      <c r="L22" s="95"/>
      <c r="M22" s="95"/>
    </row>
    <row r="23" spans="2:13" ht="19.899999999999999" customHeight="1">
      <c r="B23" s="96" t="s">
        <v>183</v>
      </c>
      <c r="C23" s="97" t="s">
        <v>184</v>
      </c>
      <c r="D23" s="95">
        <v>20.04</v>
      </c>
      <c r="E23" s="95">
        <v>20.04</v>
      </c>
      <c r="F23" s="95"/>
      <c r="G23" s="95"/>
      <c r="H23" s="95"/>
      <c r="I23" s="95"/>
      <c r="J23" s="95"/>
      <c r="K23" s="95"/>
      <c r="L23" s="95"/>
      <c r="M23" s="95"/>
    </row>
    <row r="24" spans="2:13" ht="19.899999999999999" customHeight="1">
      <c r="B24" s="96" t="s">
        <v>185</v>
      </c>
      <c r="C24" s="97" t="s">
        <v>186</v>
      </c>
      <c r="D24" s="95">
        <v>6.06</v>
      </c>
      <c r="E24" s="95">
        <v>6.06</v>
      </c>
      <c r="F24" s="95"/>
      <c r="G24" s="95"/>
      <c r="H24" s="95"/>
      <c r="I24" s="95"/>
      <c r="J24" s="95"/>
      <c r="K24" s="95"/>
      <c r="L24" s="95"/>
      <c r="M24" s="95"/>
    </row>
    <row r="25" spans="2:13" ht="19.899999999999999" customHeight="1">
      <c r="B25" s="96" t="s">
        <v>187</v>
      </c>
      <c r="C25" s="97" t="s">
        <v>188</v>
      </c>
      <c r="D25" s="95">
        <v>0.78</v>
      </c>
      <c r="E25" s="95">
        <v>0.78</v>
      </c>
      <c r="F25" s="95"/>
      <c r="G25" s="95"/>
      <c r="H25" s="95"/>
      <c r="I25" s="95"/>
      <c r="J25" s="95"/>
      <c r="K25" s="95"/>
      <c r="L25" s="95"/>
      <c r="M25" s="95"/>
    </row>
    <row r="26" spans="2:13" ht="20.65" customHeight="1">
      <c r="B26" s="93" t="s">
        <v>68</v>
      </c>
      <c r="C26" s="94" t="s">
        <v>19</v>
      </c>
      <c r="D26" s="95">
        <v>46.75</v>
      </c>
      <c r="E26" s="95">
        <v>46.75</v>
      </c>
      <c r="F26" s="95"/>
      <c r="G26" s="95"/>
      <c r="H26" s="95"/>
      <c r="I26" s="95"/>
      <c r="J26" s="95"/>
      <c r="K26" s="95"/>
      <c r="L26" s="95"/>
      <c r="M26" s="95"/>
    </row>
    <row r="27" spans="2:13" ht="18.2" customHeight="1">
      <c r="B27" s="96" t="s">
        <v>189</v>
      </c>
      <c r="C27" s="97" t="s">
        <v>190</v>
      </c>
      <c r="D27" s="95">
        <v>46.75</v>
      </c>
      <c r="E27" s="95">
        <v>46.75</v>
      </c>
      <c r="F27" s="95"/>
      <c r="G27" s="95"/>
      <c r="H27" s="95"/>
      <c r="I27" s="95"/>
      <c r="J27" s="95"/>
      <c r="K27" s="95"/>
      <c r="L27" s="95"/>
      <c r="M27" s="95"/>
    </row>
    <row r="28" spans="2:13" ht="19.899999999999999" customHeight="1">
      <c r="B28" s="96" t="s">
        <v>191</v>
      </c>
      <c r="C28" s="97" t="s">
        <v>192</v>
      </c>
      <c r="D28" s="95">
        <v>46.75</v>
      </c>
      <c r="E28" s="95">
        <v>46.75</v>
      </c>
      <c r="F28" s="95"/>
      <c r="G28" s="95"/>
      <c r="H28" s="95"/>
      <c r="I28" s="95"/>
      <c r="J28" s="95"/>
      <c r="K28" s="95"/>
      <c r="L28" s="95"/>
      <c r="M28" s="95"/>
    </row>
  </sheetData>
  <mergeCells count="13">
    <mergeCell ref="B8:C8"/>
    <mergeCell ref="D6:D7"/>
    <mergeCell ref="E6:E7"/>
    <mergeCell ref="F6:F7"/>
    <mergeCell ref="L6:L7"/>
    <mergeCell ref="M6:M7"/>
    <mergeCell ref="B2:M3"/>
    <mergeCell ref="G6:G7"/>
    <mergeCell ref="H6:H7"/>
    <mergeCell ref="I6:I7"/>
    <mergeCell ref="J6:J7"/>
    <mergeCell ref="K6:K7"/>
    <mergeCell ref="B6:C6"/>
  </mergeCells>
  <phoneticPr fontId="55"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1" workbookViewId="0">
      <selection activeCell="J28" sqref="J28"/>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70"/>
      <c r="B1" s="71" t="s">
        <v>193</v>
      </c>
    </row>
    <row r="2" spans="1:6" ht="16.350000000000001" customHeight="1">
      <c r="B2" s="121" t="s">
        <v>194</v>
      </c>
      <c r="C2" s="121"/>
      <c r="D2" s="121"/>
      <c r="E2" s="121"/>
      <c r="F2" s="121"/>
    </row>
    <row r="3" spans="1:6" ht="16.350000000000001" customHeight="1">
      <c r="B3" s="121"/>
      <c r="C3" s="121"/>
      <c r="D3" s="121"/>
      <c r="E3" s="121"/>
      <c r="F3" s="121"/>
    </row>
    <row r="4" spans="1:6" ht="16.350000000000001" customHeight="1">
      <c r="B4" s="77"/>
      <c r="C4" s="77"/>
      <c r="D4" s="77"/>
      <c r="E4" s="77"/>
      <c r="F4" s="77"/>
    </row>
    <row r="5" spans="1:6" ht="18.95" customHeight="1">
      <c r="B5" s="77"/>
      <c r="C5" s="77"/>
      <c r="D5" s="77"/>
      <c r="E5" s="77"/>
      <c r="F5" s="78" t="s">
        <v>2</v>
      </c>
    </row>
    <row r="6" spans="1:6" ht="31.9" customHeight="1">
      <c r="B6" s="79" t="s">
        <v>78</v>
      </c>
      <c r="C6" s="79" t="s">
        <v>33</v>
      </c>
      <c r="D6" s="79" t="s">
        <v>34</v>
      </c>
      <c r="E6" s="79" t="s">
        <v>195</v>
      </c>
      <c r="F6" s="79" t="s">
        <v>196</v>
      </c>
    </row>
    <row r="7" spans="1:6" ht="23.25" customHeight="1">
      <c r="B7" s="134" t="s">
        <v>7</v>
      </c>
      <c r="C7" s="134"/>
      <c r="D7" s="81">
        <f t="shared" ref="D7:D27" si="0">E7+F7</f>
        <v>1026.6500000000001</v>
      </c>
      <c r="E7" s="82">
        <v>751.31</v>
      </c>
      <c r="F7" s="82">
        <f t="shared" ref="F7:F11" si="1">259.93+18.91-10+6.5</f>
        <v>275.33999999999997</v>
      </c>
    </row>
    <row r="8" spans="1:6" ht="21.6" customHeight="1">
      <c r="B8" s="83" t="s">
        <v>37</v>
      </c>
      <c r="C8" s="84" t="s">
        <v>14</v>
      </c>
      <c r="D8" s="81">
        <f t="shared" ref="D8:F8" si="2">D9+D13</f>
        <v>861.58</v>
      </c>
      <c r="E8" s="81">
        <f t="shared" si="2"/>
        <v>586.24</v>
      </c>
      <c r="F8" s="81">
        <f t="shared" si="2"/>
        <v>275.33999999999997</v>
      </c>
    </row>
    <row r="9" spans="1:6" ht="20.65" customHeight="1">
      <c r="B9" s="85" t="s">
        <v>197</v>
      </c>
      <c r="C9" s="86" t="s">
        <v>198</v>
      </c>
      <c r="D9" s="81">
        <f t="shared" si="0"/>
        <v>858.91</v>
      </c>
      <c r="E9" s="87">
        <v>583.57000000000005</v>
      </c>
      <c r="F9" s="87">
        <f t="shared" si="1"/>
        <v>275.33999999999997</v>
      </c>
    </row>
    <row r="10" spans="1:6" ht="20.65" customHeight="1">
      <c r="B10" s="85" t="s">
        <v>199</v>
      </c>
      <c r="C10" s="86" t="s">
        <v>200</v>
      </c>
      <c r="D10" s="81">
        <f t="shared" si="0"/>
        <v>424.16</v>
      </c>
      <c r="E10" s="87">
        <v>424.16</v>
      </c>
      <c r="F10" s="87"/>
    </row>
    <row r="11" spans="1:6" ht="20.65" customHeight="1">
      <c r="B11" s="85" t="s">
        <v>201</v>
      </c>
      <c r="C11" s="86" t="s">
        <v>202</v>
      </c>
      <c r="D11" s="81">
        <f t="shared" si="0"/>
        <v>275.33999999999997</v>
      </c>
      <c r="E11" s="87"/>
      <c r="F11" s="87">
        <f t="shared" si="1"/>
        <v>275.33999999999997</v>
      </c>
    </row>
    <row r="12" spans="1:6" ht="20.65" customHeight="1">
      <c r="B12" s="85" t="s">
        <v>203</v>
      </c>
      <c r="C12" s="86" t="s">
        <v>204</v>
      </c>
      <c r="D12" s="81">
        <f t="shared" si="0"/>
        <v>159.41</v>
      </c>
      <c r="E12" s="88">
        <v>159.41</v>
      </c>
      <c r="F12" s="89"/>
    </row>
    <row r="13" spans="1:6" ht="20.65" customHeight="1">
      <c r="B13" s="85" t="s">
        <v>205</v>
      </c>
      <c r="C13" s="86" t="s">
        <v>206</v>
      </c>
      <c r="D13" s="81">
        <f t="shared" si="0"/>
        <v>2.67</v>
      </c>
      <c r="E13" s="87">
        <v>2.67</v>
      </c>
      <c r="F13" s="90"/>
    </row>
    <row r="14" spans="1:6" ht="20.65" customHeight="1">
      <c r="B14" s="85" t="s">
        <v>207</v>
      </c>
      <c r="C14" s="86" t="s">
        <v>208</v>
      </c>
      <c r="D14" s="81">
        <f t="shared" si="0"/>
        <v>2.67</v>
      </c>
      <c r="E14" s="87">
        <v>2.67</v>
      </c>
      <c r="F14" s="87"/>
    </row>
    <row r="15" spans="1:6" ht="21.6" customHeight="1">
      <c r="B15" s="83" t="s">
        <v>50</v>
      </c>
      <c r="C15" s="84" t="s">
        <v>16</v>
      </c>
      <c r="D15" s="81">
        <f t="shared" si="0"/>
        <v>91.44</v>
      </c>
      <c r="E15" s="87">
        <v>91.44</v>
      </c>
      <c r="F15" s="87"/>
    </row>
    <row r="16" spans="1:6" ht="20.65" customHeight="1">
      <c r="B16" s="85" t="s">
        <v>209</v>
      </c>
      <c r="C16" s="86" t="s">
        <v>210</v>
      </c>
      <c r="D16" s="81">
        <f t="shared" si="0"/>
        <v>91.45</v>
      </c>
      <c r="E16" s="87">
        <f>SUM(E17:E19)</f>
        <v>91.45</v>
      </c>
      <c r="F16" s="87"/>
    </row>
    <row r="17" spans="2:6" ht="20.65" customHeight="1">
      <c r="B17" s="85" t="s">
        <v>211</v>
      </c>
      <c r="C17" s="86" t="s">
        <v>212</v>
      </c>
      <c r="D17" s="81">
        <f t="shared" si="0"/>
        <v>56.77</v>
      </c>
      <c r="E17" s="87">
        <v>56.77</v>
      </c>
      <c r="F17" s="87"/>
    </row>
    <row r="18" spans="2:6" ht="20.65" customHeight="1">
      <c r="B18" s="85" t="s">
        <v>213</v>
      </c>
      <c r="C18" s="86" t="s">
        <v>214</v>
      </c>
      <c r="D18" s="81">
        <f t="shared" si="0"/>
        <v>20.88</v>
      </c>
      <c r="E18" s="87">
        <v>20.88</v>
      </c>
      <c r="F18" s="87"/>
    </row>
    <row r="19" spans="2:6" ht="20.65" customHeight="1">
      <c r="B19" s="85" t="s">
        <v>215</v>
      </c>
      <c r="C19" s="86" t="s">
        <v>216</v>
      </c>
      <c r="D19" s="81">
        <f t="shared" si="0"/>
        <v>13.8</v>
      </c>
      <c r="E19" s="87">
        <v>13.8</v>
      </c>
      <c r="F19" s="87"/>
    </row>
    <row r="20" spans="2:6" ht="21.6" customHeight="1">
      <c r="B20" s="83" t="s">
        <v>59</v>
      </c>
      <c r="C20" s="84" t="s">
        <v>18</v>
      </c>
      <c r="D20" s="81">
        <f t="shared" si="0"/>
        <v>26.88</v>
      </c>
      <c r="E20" s="87">
        <v>26.88</v>
      </c>
      <c r="F20" s="87"/>
    </row>
    <row r="21" spans="2:6" ht="20.65" customHeight="1">
      <c r="B21" s="85" t="s">
        <v>217</v>
      </c>
      <c r="C21" s="86" t="s">
        <v>218</v>
      </c>
      <c r="D21" s="81">
        <f t="shared" si="0"/>
        <v>26.88</v>
      </c>
      <c r="E21" s="87">
        <v>26.88</v>
      </c>
      <c r="F21" s="87"/>
    </row>
    <row r="22" spans="2:6" ht="20.65" customHeight="1">
      <c r="B22" s="85" t="s">
        <v>219</v>
      </c>
      <c r="C22" s="86" t="s">
        <v>220</v>
      </c>
      <c r="D22" s="81">
        <f t="shared" si="0"/>
        <v>20.04</v>
      </c>
      <c r="E22" s="87">
        <v>20.04</v>
      </c>
      <c r="F22" s="87"/>
    </row>
    <row r="23" spans="2:6" ht="20.65" customHeight="1">
      <c r="B23" s="85" t="s">
        <v>221</v>
      </c>
      <c r="C23" s="86" t="s">
        <v>222</v>
      </c>
      <c r="D23" s="81">
        <f t="shared" si="0"/>
        <v>6.06</v>
      </c>
      <c r="E23" s="87">
        <v>6.06</v>
      </c>
      <c r="F23" s="87"/>
    </row>
    <row r="24" spans="2:6" ht="20.65" customHeight="1">
      <c r="B24" s="85" t="s">
        <v>223</v>
      </c>
      <c r="C24" s="86" t="s">
        <v>224</v>
      </c>
      <c r="D24" s="81">
        <f t="shared" si="0"/>
        <v>0.78</v>
      </c>
      <c r="E24" s="87">
        <v>0.78</v>
      </c>
      <c r="F24" s="87"/>
    </row>
    <row r="25" spans="2:6" ht="21.6" customHeight="1">
      <c r="B25" s="83" t="s">
        <v>68</v>
      </c>
      <c r="C25" s="84" t="s">
        <v>19</v>
      </c>
      <c r="D25" s="81">
        <f t="shared" si="0"/>
        <v>46.75</v>
      </c>
      <c r="E25" s="87">
        <v>46.75</v>
      </c>
      <c r="F25" s="87"/>
    </row>
    <row r="26" spans="2:6" ht="20.65" customHeight="1">
      <c r="B26" s="85" t="s">
        <v>225</v>
      </c>
      <c r="C26" s="86" t="s">
        <v>226</v>
      </c>
      <c r="D26" s="81">
        <f t="shared" si="0"/>
        <v>46.75</v>
      </c>
      <c r="E26" s="87">
        <v>46.75</v>
      </c>
      <c r="F26" s="87"/>
    </row>
    <row r="27" spans="2:6" ht="20.65" customHeight="1">
      <c r="B27" s="85" t="s">
        <v>227</v>
      </c>
      <c r="C27" s="86" t="s">
        <v>228</v>
      </c>
      <c r="D27" s="81">
        <f t="shared" si="0"/>
        <v>46.75</v>
      </c>
      <c r="E27" s="87">
        <v>46.75</v>
      </c>
      <c r="F27" s="87"/>
    </row>
  </sheetData>
  <mergeCells count="2">
    <mergeCell ref="B7:C7"/>
    <mergeCell ref="B2:F3"/>
  </mergeCells>
  <phoneticPr fontId="55"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70"/>
      <c r="B1" s="71" t="s">
        <v>229</v>
      </c>
      <c r="C1" s="70"/>
      <c r="D1" s="70"/>
      <c r="E1" s="70"/>
      <c r="F1" s="70"/>
      <c r="G1" s="70"/>
      <c r="H1" s="70"/>
      <c r="I1" s="70"/>
      <c r="J1" s="70"/>
      <c r="K1" s="70"/>
      <c r="L1" s="70"/>
      <c r="M1" s="70"/>
    </row>
    <row r="2" spans="1:13" ht="16.350000000000001" customHeight="1">
      <c r="B2" s="135" t="s">
        <v>230</v>
      </c>
      <c r="C2" s="135"/>
      <c r="D2" s="135"/>
      <c r="E2" s="135"/>
      <c r="F2" s="135"/>
      <c r="G2" s="135"/>
      <c r="H2" s="135"/>
      <c r="I2" s="135"/>
      <c r="J2" s="135"/>
      <c r="K2" s="135"/>
      <c r="L2" s="135"/>
      <c r="M2" s="135"/>
    </row>
    <row r="3" spans="1:13" ht="16.350000000000001" customHeight="1">
      <c r="B3" s="135"/>
      <c r="C3" s="135"/>
      <c r="D3" s="135"/>
      <c r="E3" s="135"/>
      <c r="F3" s="135"/>
      <c r="G3" s="135"/>
      <c r="H3" s="135"/>
      <c r="I3" s="135"/>
      <c r="J3" s="135"/>
      <c r="K3" s="135"/>
      <c r="L3" s="135"/>
      <c r="M3" s="135"/>
    </row>
    <row r="4" spans="1:13" ht="16.350000000000001" customHeight="1">
      <c r="B4" s="70"/>
      <c r="C4" s="70"/>
      <c r="D4" s="70"/>
      <c r="E4" s="70"/>
      <c r="F4" s="70"/>
      <c r="G4" s="70"/>
      <c r="H4" s="70"/>
      <c r="I4" s="70"/>
      <c r="J4" s="70"/>
      <c r="K4" s="70"/>
      <c r="L4" s="70"/>
      <c r="M4" s="70"/>
    </row>
    <row r="5" spans="1:13" ht="21.6" customHeight="1">
      <c r="B5" s="70"/>
      <c r="C5" s="70"/>
      <c r="D5" s="70"/>
      <c r="E5" s="70"/>
      <c r="F5" s="70"/>
      <c r="G5" s="70"/>
      <c r="H5" s="70"/>
      <c r="I5" s="70"/>
      <c r="J5" s="70"/>
      <c r="K5" s="70"/>
      <c r="L5" s="70"/>
      <c r="M5" s="76" t="s">
        <v>2</v>
      </c>
    </row>
    <row r="6" spans="1:13" ht="65.650000000000006" customHeight="1">
      <c r="B6" s="72" t="s">
        <v>231</v>
      </c>
      <c r="C6" s="72" t="s">
        <v>5</v>
      </c>
      <c r="D6" s="72" t="s">
        <v>34</v>
      </c>
      <c r="E6" s="72" t="s">
        <v>152</v>
      </c>
      <c r="F6" s="72" t="s">
        <v>153</v>
      </c>
      <c r="G6" s="72" t="s">
        <v>154</v>
      </c>
      <c r="H6" s="72" t="s">
        <v>155</v>
      </c>
      <c r="I6" s="72" t="s">
        <v>156</v>
      </c>
      <c r="J6" s="72" t="s">
        <v>157</v>
      </c>
      <c r="K6" s="72" t="s">
        <v>158</v>
      </c>
      <c r="L6" s="72" t="s">
        <v>159</v>
      </c>
      <c r="M6" s="72" t="s">
        <v>160</v>
      </c>
    </row>
    <row r="7" spans="1:13" ht="23.25" customHeight="1">
      <c r="B7" s="125" t="s">
        <v>7</v>
      </c>
      <c r="C7" s="125"/>
      <c r="D7" s="73"/>
      <c r="E7" s="73"/>
      <c r="F7" s="73"/>
      <c r="G7" s="73"/>
      <c r="H7" s="73"/>
      <c r="I7" s="73"/>
      <c r="J7" s="73"/>
      <c r="K7" s="73"/>
      <c r="L7" s="73"/>
      <c r="M7" s="73"/>
    </row>
    <row r="8" spans="1:13" ht="21.6" customHeight="1">
      <c r="B8" s="74"/>
      <c r="C8" s="74"/>
      <c r="D8" s="75"/>
      <c r="E8" s="75"/>
      <c r="F8" s="75"/>
      <c r="G8" s="75"/>
      <c r="H8" s="75"/>
      <c r="I8" s="75"/>
      <c r="J8" s="75"/>
      <c r="K8" s="75"/>
      <c r="L8" s="75"/>
      <c r="M8" s="75"/>
    </row>
  </sheetData>
  <mergeCells count="2">
    <mergeCell ref="B7:C7"/>
    <mergeCell ref="B2:M3"/>
  </mergeCells>
  <phoneticPr fontId="55"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表一</vt:lpstr>
      <vt:lpstr>表二</vt:lpstr>
      <vt:lpstr>表三</vt:lpstr>
      <vt:lpstr>表四</vt:lpstr>
      <vt:lpstr>表五</vt:lpstr>
      <vt:lpstr>表六</vt:lpstr>
      <vt:lpstr>表七</vt:lpstr>
      <vt:lpstr>表八</vt:lpstr>
      <vt:lpstr>表九</vt:lpstr>
      <vt:lpstr>表十</vt:lpstr>
      <vt:lpstr>表十一干部管理专项经费</vt:lpstr>
      <vt:lpstr>表十二干部教育培训专项经费</vt:lpstr>
      <vt:lpstr>表十三关心下一代工作专项经费</vt:lpstr>
      <vt:lpstr>表十四党的基层组织建设专项经费</vt:lpstr>
      <vt:lpstr>表十五老干部管理工作及活动专项经费</vt:lpstr>
      <vt:lpstr>表十六人才工作专项经费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2023-03-13T11:13:00Z</cp:lastPrinted>
  <dcterms:created xsi:type="dcterms:W3CDTF">2023-03-13T11:02:00Z</dcterms:created>
  <dcterms:modified xsi:type="dcterms:W3CDTF">2023-09-12T07:14:39Z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A7813CFC9A8B45DDA7A5AFC73AFE9F0F</vt:lpwstr>
  </property>
  <property fmtid="{D5CDD505-2E9C-101B-9397-08002B2CF9AE}" pid="3" name="KSOProductBuildVer">
    <vt:lpwstr>2052-11.1.0.13703</vt:lpwstr>
  </property>
</Properties>
</file>